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showInkAnnotation="0"/>
  <mc:AlternateContent xmlns:mc="http://schemas.openxmlformats.org/markup-compatibility/2006">
    <mc:Choice Requires="x15">
      <x15ac:absPath xmlns:x15ac="http://schemas.microsoft.com/office/spreadsheetml/2010/11/ac" url="/Users/huangjinze/Documents/GitHub/ailoha-macmini/ycps-docs/public/attachments/agency/"/>
    </mc:Choice>
  </mc:AlternateContent>
  <xr:revisionPtr revIDLastSave="0" documentId="13_ncr:1_{791690B4-1C32-374E-9528-F8D2341D077F}" xr6:coauthVersionLast="47" xr6:coauthVersionMax="47" xr10:uidLastSave="{00000000-0000-0000-0000-000000000000}"/>
  <bookViews>
    <workbookView xWindow="16260" yWindow="500" windowWidth="32760" windowHeight="26600" tabRatio="818" activeTab="2" xr2:uid="{00000000-000D-0000-FFFF-FFFF00000000}"/>
  </bookViews>
  <sheets>
    <sheet name="【初稿】【正稿装订排序3】费用汇总表（输入顺序1）" sheetId="9" r:id="rId1"/>
    <sheet name="【装订排序1】报告封面（输入顺序2）" sheetId="10" r:id="rId2"/>
    <sheet name="【装订排序2】评审情况及结论（输入顺序3）单面打印" sheetId="11"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1" l="1"/>
  <c r="C10" i="9"/>
  <c r="A4" i="9" l="1"/>
  <c r="C8" i="9"/>
  <c r="E8" i="9"/>
  <c r="F6" i="9" l="1"/>
  <c r="F7" i="9"/>
  <c r="B7" i="11"/>
  <c r="F8" i="9"/>
  <c r="C9" i="9"/>
  <c r="G7" i="11"/>
  <c r="A2" i="10"/>
  <c r="B5" i="10"/>
  <c r="B2" i="11"/>
  <c r="B3" i="11"/>
  <c r="B9" i="11" l="1"/>
  <c r="I9" i="11"/>
  <c r="E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黄金泽</author>
  </authors>
  <commentList>
    <comment ref="A1" authorId="0" shapeId="0" xr:uid="{6FC37B0B-4F28-C146-A2DA-566F185DAEC8}">
      <text>
        <r>
          <rPr>
            <b/>
            <sz val="10"/>
            <color rgb="FF000000"/>
            <rFont val="Microsoft YaHei UI"/>
            <family val="2"/>
            <charset val="134"/>
          </rPr>
          <t>黄金泽</t>
        </r>
        <r>
          <rPr>
            <b/>
            <sz val="10"/>
            <color rgb="FF000000"/>
            <rFont val="Microsoft YaHei UI"/>
            <family val="2"/>
            <charset val="134"/>
          </rPr>
          <t>:</t>
        </r>
        <r>
          <rPr>
            <sz val="10"/>
            <color rgb="FF000000"/>
            <rFont val="Microsoft YaHei UI"/>
            <family val="2"/>
            <charset val="134"/>
          </rPr>
          <t xml:space="preserve">
</t>
        </r>
        <r>
          <rPr>
            <sz val="10"/>
            <color rgb="FF000000"/>
            <rFont val="宋体"/>
            <family val="3"/>
            <charset val="134"/>
          </rPr>
          <t>严格按照委托书上的项目名称填写</t>
        </r>
        <r>
          <rPr>
            <sz val="10"/>
            <color rgb="FF000000"/>
            <rFont val="宋体"/>
            <family val="3"/>
            <charset val="134"/>
          </rPr>
          <t xml:space="preserve">
</t>
        </r>
      </text>
    </comment>
    <comment ref="D3" authorId="0" shapeId="0" xr:uid="{9999A00F-A052-F44F-B9DA-9773669F4B39}">
      <text>
        <r>
          <rPr>
            <b/>
            <sz val="10"/>
            <color rgb="FF000000"/>
            <rFont val="Microsoft YaHei UI"/>
            <family val="2"/>
            <charset val="134"/>
          </rPr>
          <t>黄金泽</t>
        </r>
        <r>
          <rPr>
            <b/>
            <sz val="10"/>
            <color rgb="FF000000"/>
            <rFont val="Microsoft YaHei UI"/>
            <family val="2"/>
            <charset val="134"/>
          </rPr>
          <t>:</t>
        </r>
        <r>
          <rPr>
            <sz val="10"/>
            <color rgb="FF000000"/>
            <rFont val="Microsoft YaHei UI"/>
            <family val="2"/>
            <charset val="134"/>
          </rPr>
          <t xml:space="preserve">
</t>
        </r>
        <r>
          <rPr>
            <sz val="10"/>
            <color rgb="FF000000"/>
            <rFont val="宋体"/>
            <family val="3"/>
            <charset val="134"/>
          </rPr>
          <t>根据委托书上的</t>
        </r>
        <r>
          <rPr>
            <sz val="10"/>
            <color rgb="FF000000"/>
            <rFont val="宋体"/>
            <family val="3"/>
            <charset val="134"/>
          </rPr>
          <t>项目</t>
        </r>
        <r>
          <rPr>
            <sz val="10"/>
            <color rgb="FF000000"/>
            <rFont val="宋体"/>
            <family val="3"/>
            <charset val="134"/>
          </rPr>
          <t>编号填写</t>
        </r>
        <r>
          <rPr>
            <sz val="10"/>
            <color rgb="FF000000"/>
            <rFont val="宋体"/>
            <family val="3"/>
            <charset val="134"/>
          </rPr>
          <t xml:space="preserve">
</t>
        </r>
      </text>
    </comment>
    <comment ref="C8" authorId="0" shapeId="0" xr:uid="{8566FD7F-07E5-9146-BC0E-B33667C91663}">
      <text>
        <r>
          <rPr>
            <b/>
            <sz val="10"/>
            <color rgb="FF000000"/>
            <rFont val="Microsoft YaHei UI"/>
            <family val="2"/>
            <charset val="134"/>
          </rPr>
          <t>黄金泽</t>
        </r>
        <r>
          <rPr>
            <b/>
            <sz val="10"/>
            <color rgb="FF000000"/>
            <rFont val="Microsoft YaHei UI"/>
            <family val="2"/>
            <charset val="134"/>
          </rPr>
          <t>:</t>
        </r>
        <r>
          <rPr>
            <sz val="10"/>
            <color rgb="FF000000"/>
            <rFont val="Microsoft YaHei UI"/>
            <family val="2"/>
            <charset val="134"/>
          </rPr>
          <t xml:space="preserve">
</t>
        </r>
        <r>
          <rPr>
            <sz val="10"/>
            <color rgb="FF000000"/>
            <rFont val="宋体"/>
            <family val="3"/>
            <charset val="134"/>
          </rPr>
          <t>公式自动汇总，但需自行检查参与汇总的单元格是否正确。</t>
        </r>
        <r>
          <rPr>
            <sz val="10"/>
            <color rgb="FF000000"/>
            <rFont val="宋体"/>
            <family val="3"/>
            <charset val="134"/>
          </rPr>
          <t xml:space="preserve">
</t>
        </r>
      </text>
    </comment>
    <comment ref="E8" authorId="0" shapeId="0" xr:uid="{CD1DC2D9-F2DC-394F-8440-3B811CE940AB}">
      <text>
        <r>
          <rPr>
            <b/>
            <sz val="10"/>
            <color rgb="FF000000"/>
            <rFont val="宋体"/>
            <family val="3"/>
            <charset val="134"/>
          </rPr>
          <t>黄金泽</t>
        </r>
        <r>
          <rPr>
            <b/>
            <sz val="10"/>
            <color rgb="FF000000"/>
            <rFont val="Microsoft YaHei UI"/>
            <family val="2"/>
            <charset val="134"/>
          </rPr>
          <t>:</t>
        </r>
        <r>
          <rPr>
            <sz val="10"/>
            <color rgb="FF000000"/>
            <rFont val="Microsoft YaHei UI"/>
            <family val="2"/>
            <charset val="134"/>
          </rPr>
          <t xml:space="preserve">
</t>
        </r>
        <r>
          <rPr>
            <sz val="10"/>
            <color rgb="FF000000"/>
            <rFont val="宋体"/>
            <family val="3"/>
            <charset val="134"/>
          </rPr>
          <t>公式自动汇总，但需自行检查参与汇总的单元格是否正确。</t>
        </r>
        <r>
          <rPr>
            <sz val="10"/>
            <color rgb="FF000000"/>
            <rFont val="宋体"/>
            <family val="3"/>
            <charset val="134"/>
          </rPr>
          <t xml:space="preserve">
</t>
        </r>
      </text>
    </comment>
    <comment ref="C9" authorId="0" shapeId="0" xr:uid="{88E874AB-F3C7-2448-864C-5938C7354788}">
      <text>
        <r>
          <rPr>
            <b/>
            <sz val="10"/>
            <color rgb="FF000000"/>
            <rFont val="Microsoft YaHei UI"/>
            <family val="2"/>
            <charset val="134"/>
          </rPr>
          <t>黄金泽</t>
        </r>
        <r>
          <rPr>
            <b/>
            <sz val="10"/>
            <color rgb="FF000000"/>
            <rFont val="Microsoft YaHei UI"/>
            <family val="2"/>
            <charset val="134"/>
          </rPr>
          <t>:</t>
        </r>
        <r>
          <rPr>
            <sz val="10"/>
            <color rgb="FF000000"/>
            <rFont val="Microsoft YaHei UI"/>
            <family val="2"/>
            <charset val="134"/>
          </rPr>
          <t xml:space="preserve">
</t>
        </r>
        <r>
          <rPr>
            <sz val="10"/>
            <color rgb="FF000000"/>
            <rFont val="宋体"/>
            <family val="3"/>
            <charset val="134"/>
          </rPr>
          <t>公式选定审定合计值，但需自行检查选定单元格是否正确。</t>
        </r>
        <r>
          <rPr>
            <sz val="10"/>
            <color rgb="FF000000"/>
            <rFont val="宋体"/>
            <family val="3"/>
            <charset val="134"/>
          </rPr>
          <t xml:space="preserve">
</t>
        </r>
      </text>
    </comment>
    <comment ref="C10" authorId="0" shapeId="0" xr:uid="{6A2FEB04-897B-3F4D-A174-4BBD4D01B958}">
      <text>
        <r>
          <rPr>
            <b/>
            <sz val="10"/>
            <color rgb="FF000000"/>
            <rFont val="Microsoft YaHei UI"/>
            <family val="2"/>
            <charset val="134"/>
          </rPr>
          <t>黄金泽</t>
        </r>
        <r>
          <rPr>
            <b/>
            <sz val="10"/>
            <color rgb="FF000000"/>
            <rFont val="Microsoft YaHei UI"/>
            <family val="2"/>
            <charset val="134"/>
          </rPr>
          <t>:</t>
        </r>
        <r>
          <rPr>
            <sz val="10"/>
            <color rgb="FF000000"/>
            <rFont val="Microsoft YaHei UI"/>
            <family val="2"/>
            <charset val="134"/>
          </rPr>
          <t xml:space="preserve">
</t>
        </r>
        <r>
          <rPr>
            <sz val="10"/>
            <color rgb="FF000000"/>
            <rFont val="宋体"/>
            <family val="3"/>
            <charset val="134"/>
          </rPr>
          <t>公式自动生成，但需自行检查生成的大小写金额正确对应，特别是角分的值。</t>
        </r>
        <r>
          <rPr>
            <sz val="10"/>
            <color rgb="FF000000"/>
            <rFont val="宋体"/>
            <family val="3"/>
            <charset val="134"/>
          </rPr>
          <t xml:space="preserve">
</t>
        </r>
      </text>
    </comment>
    <comment ref="A12" authorId="0" shapeId="0" xr:uid="{8781DC06-7A25-564A-B644-838D7C080C1D}">
      <text>
        <r>
          <rPr>
            <b/>
            <sz val="10"/>
            <color rgb="FF000000"/>
            <rFont val="宋体"/>
            <family val="3"/>
            <charset val="134"/>
          </rPr>
          <t>黄金泽</t>
        </r>
        <r>
          <rPr>
            <b/>
            <sz val="10"/>
            <color rgb="FF000000"/>
            <rFont val="Microsoft YaHei UI"/>
            <family val="2"/>
            <charset val="134"/>
          </rPr>
          <t>:</t>
        </r>
        <r>
          <rPr>
            <sz val="10"/>
            <color rgb="FF000000"/>
            <rFont val="Microsoft YaHei UI"/>
            <family val="2"/>
            <charset val="134"/>
          </rPr>
          <t xml:space="preserve">
</t>
        </r>
        <r>
          <rPr>
            <sz val="10"/>
            <color rgb="FF000000"/>
            <rFont val="宋体"/>
            <family val="3"/>
            <charset val="134"/>
          </rPr>
          <t>初稿保留“建设单位意见”，正式报告需要删除此栏。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黄金泽</author>
  </authors>
  <commentList>
    <comment ref="A2" authorId="0" shapeId="0" xr:uid="{00000000-0006-0000-0100-000001000000}">
      <text>
        <r>
          <rPr>
            <sz val="9"/>
            <color rgb="FF000000"/>
            <rFont val="宋体"/>
            <family val="3"/>
            <charset val="134"/>
          </rPr>
          <t>黄金泽</t>
        </r>
        <r>
          <rPr>
            <sz val="9"/>
            <color rgb="FF000000"/>
            <rFont val="宋体"/>
            <family val="3"/>
            <charset val="134"/>
          </rPr>
          <t xml:space="preserve">:
</t>
        </r>
        <r>
          <rPr>
            <sz val="9"/>
            <color rgb="FF000000"/>
            <rFont val="宋体"/>
            <family val="3"/>
            <charset val="134"/>
          </rPr>
          <t>自动生成</t>
        </r>
      </text>
    </comment>
    <comment ref="B5" authorId="0" shapeId="0" xr:uid="{00000000-0006-0000-0100-000002000000}">
      <text>
        <r>
          <rPr>
            <sz val="9"/>
            <color rgb="FF000000"/>
            <rFont val="宋体"/>
            <family val="3"/>
            <charset val="134"/>
          </rPr>
          <t>黄金泽</t>
        </r>
        <r>
          <rPr>
            <sz val="9"/>
            <color rgb="FF000000"/>
            <rFont val="宋体"/>
            <family val="3"/>
            <charset val="134"/>
          </rPr>
          <t xml:space="preserve">:
</t>
        </r>
        <r>
          <rPr>
            <sz val="9"/>
            <color rgb="FF000000"/>
            <rFont val="宋体"/>
            <family val="3"/>
            <charset val="134"/>
          </rPr>
          <t>自动生成</t>
        </r>
      </text>
    </comment>
    <comment ref="B6" authorId="0" shapeId="0" xr:uid="{00000000-0006-0000-0100-000003000000}">
      <text>
        <r>
          <rPr>
            <sz val="9"/>
            <color rgb="FF000000"/>
            <rFont val="宋体"/>
            <family val="3"/>
            <charset val="134"/>
          </rPr>
          <t>黄金泽</t>
        </r>
        <r>
          <rPr>
            <sz val="9"/>
            <color rgb="FF000000"/>
            <rFont val="宋体"/>
            <family val="3"/>
            <charset val="134"/>
          </rPr>
          <t xml:space="preserve">:
</t>
        </r>
        <r>
          <rPr>
            <sz val="9"/>
            <color rgb="FF000000"/>
            <rFont val="宋体"/>
            <family val="3"/>
            <charset val="134"/>
          </rPr>
          <t>手工输入</t>
        </r>
      </text>
    </comment>
    <comment ref="B7" authorId="0" shapeId="0" xr:uid="{00000000-0006-0000-0100-000004000000}">
      <text>
        <r>
          <rPr>
            <sz val="9"/>
            <rFont val="宋体"/>
            <family val="3"/>
            <charset val="134"/>
          </rPr>
          <t>黄金泽:
根据实际工程选择，审查内容输入“√”非审查内容输入“□”</t>
        </r>
      </text>
    </comment>
    <comment ref="E7" authorId="0" shapeId="0" xr:uid="{00000000-0006-0000-0100-000005000000}">
      <text>
        <r>
          <rPr>
            <sz val="9"/>
            <rFont val="宋体"/>
            <family val="3"/>
            <charset val="134"/>
          </rPr>
          <t>黄金泽:
根据实际工程选择，审查内容输入“√”非审查内容输入“□”</t>
        </r>
      </text>
    </comment>
    <comment ref="B11" authorId="0" shapeId="0" xr:uid="{00000000-0006-0000-0100-000006000000}">
      <text>
        <r>
          <rPr>
            <sz val="9"/>
            <color rgb="FF000000"/>
            <rFont val="宋体"/>
            <family val="3"/>
            <charset val="134"/>
          </rPr>
          <t>黄金泽</t>
        </r>
        <r>
          <rPr>
            <sz val="9"/>
            <color rgb="FF000000"/>
            <rFont val="宋体"/>
            <family val="3"/>
            <charset val="134"/>
          </rPr>
          <t xml:space="preserve">:
</t>
        </r>
        <r>
          <rPr>
            <sz val="9"/>
            <color rgb="FF000000"/>
            <rFont val="宋体"/>
            <family val="3"/>
            <charset val="134"/>
          </rPr>
          <t>留空，打印后盖公司资质章及公章</t>
        </r>
      </text>
    </comment>
    <comment ref="B12" authorId="0" shapeId="0" xr:uid="{00000000-0006-0000-0100-000007000000}">
      <text>
        <r>
          <rPr>
            <sz val="9"/>
            <color rgb="FF000000"/>
            <rFont val="宋体"/>
            <family val="3"/>
            <charset val="134"/>
          </rPr>
          <t>黄金泽</t>
        </r>
        <r>
          <rPr>
            <sz val="9"/>
            <color rgb="FF000000"/>
            <rFont val="宋体"/>
            <family val="3"/>
            <charset val="134"/>
          </rPr>
          <t xml:space="preserve">:
</t>
        </r>
        <r>
          <rPr>
            <sz val="9"/>
            <color rgb="FF000000"/>
            <rFont val="宋体"/>
            <family val="3"/>
            <charset val="134"/>
          </rPr>
          <t>手工输入</t>
        </r>
      </text>
    </comment>
    <comment ref="B13" authorId="0" shapeId="0" xr:uid="{00000000-0006-0000-0100-000008000000}">
      <text>
        <r>
          <rPr>
            <sz val="9"/>
            <color rgb="FF000000"/>
            <rFont val="宋体"/>
            <family val="3"/>
            <charset val="134"/>
          </rPr>
          <t>黄金泽</t>
        </r>
        <r>
          <rPr>
            <sz val="9"/>
            <color rgb="FF000000"/>
            <rFont val="宋体"/>
            <family val="3"/>
            <charset val="134"/>
          </rPr>
          <t xml:space="preserve">:
</t>
        </r>
        <r>
          <rPr>
            <sz val="9"/>
            <color rgb="FF000000"/>
            <rFont val="宋体"/>
            <family val="3"/>
            <charset val="134"/>
          </rPr>
          <t>手工输入</t>
        </r>
      </text>
    </comment>
    <comment ref="A15" authorId="0" shapeId="0" xr:uid="{00000000-0006-0000-0100-000009000000}">
      <text>
        <r>
          <rPr>
            <sz val="9"/>
            <rFont val="宋体"/>
            <family val="3"/>
            <charset val="134"/>
          </rPr>
          <t>黄金泽:
手工输入</t>
        </r>
      </text>
    </comment>
  </commentList>
</comments>
</file>

<file path=xl/sharedStrings.xml><?xml version="1.0" encoding="utf-8"?>
<sst xmlns="http://schemas.openxmlformats.org/spreadsheetml/2006/main" count="89" uniqueCount="72">
  <si>
    <t>预算审核对照汇总表</t>
  </si>
  <si>
    <t>单位：元</t>
  </si>
  <si>
    <t>序号</t>
  </si>
  <si>
    <t>项      目</t>
  </si>
  <si>
    <t>送审价</t>
  </si>
  <si>
    <t>审定价</t>
  </si>
  <si>
    <t>核增（减）</t>
  </si>
  <si>
    <t>备注</t>
  </si>
  <si>
    <t>审定工程造价</t>
  </si>
  <si>
    <t>审定金额大写</t>
  </si>
  <si>
    <t>说明：1、“核增（减）”一栏数字前有“-”为核减，无“-”为核增；</t>
  </si>
  <si>
    <t>项目编号：</t>
  </si>
  <si>
    <t>建设单位：</t>
  </si>
  <si>
    <t>√</t>
  </si>
  <si>
    <t>建筑与装饰</t>
  </si>
  <si>
    <t>安装</t>
  </si>
  <si>
    <t>市政</t>
  </si>
  <si>
    <t>□</t>
  </si>
  <si>
    <t>修缮</t>
  </si>
  <si>
    <t>园林绿化</t>
  </si>
  <si>
    <t>公路</t>
  </si>
  <si>
    <t>水利</t>
  </si>
  <si>
    <t>甲供材料及设备</t>
  </si>
  <si>
    <t>其他</t>
  </si>
  <si>
    <t>估算</t>
  </si>
  <si>
    <t>概算</t>
  </si>
  <si>
    <t>预算</t>
  </si>
  <si>
    <t>结算</t>
  </si>
  <si>
    <t>进度款</t>
  </si>
  <si>
    <t>最高报价值</t>
  </si>
  <si>
    <t>拆迁补偿</t>
  </si>
  <si>
    <t>盖章：</t>
  </si>
  <si>
    <t>评审机构：</t>
  </si>
  <si>
    <t>资质证号：</t>
  </si>
  <si>
    <t>评审情况及结论</t>
  </si>
  <si>
    <t>建筑面积：</t>
  </si>
  <si>
    <t>资金性质：</t>
  </si>
  <si>
    <t>财政性资金</t>
  </si>
  <si>
    <t>送审价：</t>
  </si>
  <si>
    <t>审定价：</t>
  </si>
  <si>
    <t>审定价大写：</t>
  </si>
  <si>
    <t>净核增：</t>
  </si>
  <si>
    <t>净核减：</t>
  </si>
  <si>
    <t>核减率：</t>
  </si>
  <si>
    <t>评审情况说明</t>
  </si>
  <si>
    <t>一、评审依据:</t>
  </si>
  <si>
    <t>二、评审说明：</t>
  </si>
  <si>
    <t>三、评审结论：</t>
    <phoneticPr fontId="13" type="noConversion"/>
  </si>
  <si>
    <t>合计</t>
    <phoneticPr fontId="13" type="noConversion"/>
  </si>
  <si>
    <t>XXX采购项目</t>
    <phoneticPr fontId="13" type="noConversion"/>
  </si>
  <si>
    <t>C-2023-XXX</t>
    <phoneticPr fontId="13" type="noConversion"/>
  </si>
  <si>
    <t>手工输入</t>
    <phoneticPr fontId="13" type="noConversion"/>
  </si>
  <si>
    <t>采购</t>
    <phoneticPr fontId="13" type="noConversion"/>
  </si>
  <si>
    <t>项目内容：</t>
    <phoneticPr fontId="13" type="noConversion"/>
  </si>
  <si>
    <t>项目地点：</t>
    <phoneticPr fontId="13" type="noConversion"/>
  </si>
  <si>
    <t>项目名称：</t>
    <phoneticPr fontId="13" type="noConversion"/>
  </si>
  <si>
    <t>项目编号：</t>
    <phoneticPr fontId="13" type="noConversion"/>
  </si>
  <si>
    <t>评审报告</t>
    <phoneticPr fontId="13" type="noConversion"/>
  </si>
  <si>
    <t>XXX采购项目-家具部分</t>
    <phoneticPr fontId="13" type="noConversion"/>
  </si>
  <si>
    <t>XXX采购项目-电器部分</t>
    <phoneticPr fontId="13" type="noConversion"/>
  </si>
  <si>
    <t>审查内容：</t>
    <phoneticPr fontId="13" type="noConversion"/>
  </si>
  <si>
    <t>审查事项：</t>
    <phoneticPr fontId="13" type="noConversion"/>
  </si>
  <si>
    <t>1.政策依据：《中华人民共和国政府采购法》《中华人民共和国政府采购法实施条例》《广东省实施〈中华人民共和国政府采购法〉办法》等。
2.立项文件：（填写批复文件名）
3.计价标准（装修工程类采购项目需要此项，否则删除）：《建设工程工程量清单计价规范（GB50500-2013）》《广东省建设工程计价依据(2018)》《广东省建筑与装饰工程工程量清单计价指引（2013）》《广东省通用安装工程工程量清单计价指引（2013）》。
4.计价文件：依据建设单位提供的采购清单。
5.询价依据：参考同类项目中标价及市场询价。</t>
    <phoneticPr fontId="13" type="noConversion"/>
  </si>
  <si>
    <t>1.本项目根据建设单位提供的采购需求清单进行市场询价/（装修工程类采购项目则为）根据建设单位送审图纸及预算书等相关资料核算工程量及清单综合单价，对送审预算中与送审图纸不符的工程量根据送审图纸核算调整，对送审预算中套价不合定额规范或不合理的清单综合单价进行调整套价。
2.本项目电器部分参照广东省近年同类项目“XXX项目”的中标价。
3.本项目家具部分参考河源市区范围市场询价定价。
4.详见后附预算审核对照表。</t>
    <phoneticPr fontId="13" type="noConversion"/>
  </si>
  <si>
    <t>附：1、本项目预算审核对照表</t>
    <phoneticPr fontId="13" type="noConversion"/>
  </si>
  <si>
    <t xml:space="preserve">
 初审人（签章）：
</t>
    <phoneticPr fontId="13" type="noConversion"/>
  </si>
  <si>
    <t xml:space="preserve">
 复审人（签章）：
</t>
    <phoneticPr fontId="13" type="noConversion"/>
  </si>
  <si>
    <t xml:space="preserve">
 评审机构（签章）：
                  2023年2月17日</t>
    <phoneticPr fontId="13" type="noConversion"/>
  </si>
  <si>
    <t xml:space="preserve">
 建设单位意见：                                                        
                                                                                       (盖章）
</t>
    <phoneticPr fontId="13" type="noConversion"/>
  </si>
  <si>
    <t xml:space="preserve">
 初审人（签章）：</t>
    <phoneticPr fontId="13" type="noConversion"/>
  </si>
  <si>
    <r>
      <t>1.建议该项目以xxxx.xx元为最高限价。
2.实际合同价格通过政府采购招标确定。
注：</t>
    </r>
    <r>
      <rPr>
        <b/>
        <sz val="12"/>
        <rFont val="宋体"/>
        <family val="3"/>
        <charset val="134"/>
      </rPr>
      <t>本评审结果有效期三个月</t>
    </r>
    <r>
      <rPr>
        <sz val="12"/>
        <rFont val="宋体"/>
        <family val="3"/>
        <charset val="134"/>
      </rPr>
      <t>，自出具之日起计算。有效期内完成下一阶段工作的，评审结果持续有效；有效期届满时未完成下一阶段工作的，评审结果自动失效，项目仍需实施的，应重新进行评审。政府采购项目评审下一阶段工作是指部门单位按规定实施采购和签订采购合同。</t>
    </r>
    <phoneticPr fontId="13" type="noConversion"/>
  </si>
  <si>
    <t xml:space="preserve">
 评审机构（签章）：
</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</si>
</sst>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quot;㎡&quot;"/>
    <numFmt numFmtId="177" formatCode="#,##0.00&quot;元&quot;"/>
    <numFmt numFmtId="178" formatCode="[DBNum2][$RMB]General;[Red][DBNum2][$RMB]General"/>
    <numFmt numFmtId="179" formatCode="0.00_ &quot;%&quot;"/>
    <numFmt numFmtId="180" formatCode="#,##0.00_ "/>
    <numFmt numFmtId="181" formatCode="[DBNum2][$-804]General&quot;元&quot;"/>
  </numFmts>
  <fonts count="21">
    <font>
      <sz val="12"/>
      <name val="宋体"/>
      <charset val="134"/>
    </font>
    <font>
      <sz val="18"/>
      <name val="宋体"/>
      <family val="3"/>
      <charset val="134"/>
    </font>
    <font>
      <sz val="16"/>
      <name val="宋体"/>
      <family val="3"/>
      <charset val="134"/>
    </font>
    <font>
      <sz val="14"/>
      <name val="宋体"/>
      <family val="3"/>
      <charset val="134"/>
    </font>
    <font>
      <sz val="22"/>
      <name val="宋体"/>
      <family val="3"/>
      <charset val="134"/>
    </font>
    <font>
      <u/>
      <sz val="14"/>
      <name val="宋体"/>
      <family val="3"/>
      <charset val="134"/>
    </font>
    <font>
      <b/>
      <sz val="24"/>
      <name val="宋体"/>
      <family val="3"/>
      <charset val="134"/>
    </font>
    <font>
      <b/>
      <sz val="24"/>
      <name val="黑体"/>
      <family val="3"/>
      <charset val="134"/>
    </font>
    <font>
      <sz val="10"/>
      <name val="宋体"/>
      <family val="3"/>
      <charset val="134"/>
    </font>
    <font>
      <sz val="11"/>
      <color indexed="9"/>
      <name val="宋体"/>
      <family val="3"/>
      <charset val="134"/>
    </font>
    <font>
      <sz val="11"/>
      <color indexed="8"/>
      <name val="宋体"/>
      <family val="3"/>
      <charset val="134"/>
    </font>
    <font>
      <sz val="9"/>
      <name val="宋体"/>
      <family val="3"/>
      <charset val="134"/>
    </font>
    <font>
      <sz val="12"/>
      <name val="宋体"/>
      <family val="3"/>
      <charset val="134"/>
    </font>
    <font>
      <sz val="9"/>
      <name val="宋体"/>
      <family val="3"/>
      <charset val="134"/>
    </font>
    <font>
      <sz val="12"/>
      <name val="宋体"/>
      <family val="3"/>
      <charset val="134"/>
    </font>
    <font>
      <sz val="9"/>
      <color rgb="FF000000"/>
      <name val="宋体"/>
      <family val="3"/>
      <charset val="134"/>
    </font>
    <font>
      <sz val="10"/>
      <color rgb="FF000000"/>
      <name val="宋体"/>
      <family val="3"/>
      <charset val="134"/>
    </font>
    <font>
      <b/>
      <sz val="10"/>
      <color rgb="FF000000"/>
      <name val="宋体"/>
      <family val="3"/>
      <charset val="134"/>
    </font>
    <font>
      <sz val="10"/>
      <color rgb="FF000000"/>
      <name val="Microsoft YaHei UI"/>
      <family val="2"/>
      <charset val="134"/>
    </font>
    <font>
      <b/>
      <sz val="10"/>
      <color rgb="FF000000"/>
      <name val="Microsoft YaHei UI"/>
      <family val="2"/>
      <charset val="134"/>
    </font>
    <font>
      <b/>
      <sz val="12"/>
      <name val="宋体"/>
      <family val="3"/>
      <charset val="134"/>
    </font>
  </fonts>
  <fills count="8">
    <fill>
      <patternFill patternType="none"/>
    </fill>
    <fill>
      <patternFill patternType="gray125"/>
    </fill>
    <fill>
      <patternFill patternType="solid">
        <fgColor indexed="31"/>
        <bgColor indexed="64"/>
      </patternFill>
    </fill>
    <fill>
      <patternFill patternType="solid">
        <fgColor indexed="47"/>
        <bgColor indexed="64"/>
      </patternFill>
    </fill>
    <fill>
      <patternFill patternType="solid">
        <fgColor indexed="43"/>
        <bgColor indexed="64"/>
      </patternFill>
    </fill>
    <fill>
      <patternFill patternType="solid">
        <fgColor indexed="44"/>
        <bgColor indexed="64"/>
      </patternFill>
    </fill>
    <fill>
      <patternFill patternType="solid">
        <fgColor indexed="49"/>
        <bgColor indexed="64"/>
      </patternFill>
    </fill>
    <fill>
      <patternFill patternType="solid">
        <fgColor indexed="62"/>
        <bgColor indexed="64"/>
      </patternFill>
    </fill>
  </fills>
  <borders count="22">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9">
    <xf numFmtId="0" fontId="0" fillId="0" borderId="0">
      <alignment vertical="center"/>
    </xf>
    <xf numFmtId="0" fontId="10" fillId="2"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9" fillId="3" borderId="0" applyNumberFormat="0" applyBorder="0" applyAlignment="0" applyProtection="0">
      <alignment vertical="center"/>
    </xf>
    <xf numFmtId="0" fontId="12" fillId="0" borderId="0"/>
    <xf numFmtId="0" fontId="12" fillId="0" borderId="0"/>
    <xf numFmtId="0" fontId="9" fillId="6" borderId="0" applyNumberFormat="0" applyBorder="0" applyAlignment="0" applyProtection="0">
      <alignment vertical="center"/>
    </xf>
    <xf numFmtId="0" fontId="9" fillId="7" borderId="0" applyNumberFormat="0" applyBorder="0" applyAlignment="0" applyProtection="0">
      <alignment vertical="center"/>
    </xf>
  </cellStyleXfs>
  <cellXfs count="112">
    <xf numFmtId="0" fontId="0" fillId="0" borderId="0" xfId="0">
      <alignment vertical="center"/>
    </xf>
    <xf numFmtId="0" fontId="12" fillId="0" borderId="1" xfId="5" applyBorder="1" applyAlignment="1">
      <alignment horizontal="center" vertical="center"/>
    </xf>
    <xf numFmtId="0" fontId="12" fillId="0" borderId="2" xfId="5" applyBorder="1" applyAlignment="1">
      <alignment horizontal="center" vertical="center"/>
    </xf>
    <xf numFmtId="180" fontId="0" fillId="0" borderId="2" xfId="5" applyNumberFormat="1" applyFont="1" applyBorder="1" applyAlignment="1">
      <alignment horizontal="center" vertical="center"/>
    </xf>
    <xf numFmtId="0" fontId="12" fillId="0" borderId="0" xfId="6" applyAlignment="1">
      <alignment vertical="center"/>
    </xf>
    <xf numFmtId="0" fontId="12" fillId="0" borderId="3" xfId="6" applyBorder="1" applyAlignment="1">
      <alignment horizontal="right" vertical="center"/>
    </xf>
    <xf numFmtId="0" fontId="12" fillId="0" borderId="5" xfId="6" applyBorder="1" applyAlignment="1">
      <alignment vertical="center"/>
    </xf>
    <xf numFmtId="179" fontId="12" fillId="0" borderId="3" xfId="6" applyNumberFormat="1" applyBorder="1" applyAlignment="1">
      <alignment horizontal="center" vertical="center"/>
    </xf>
    <xf numFmtId="0" fontId="12" fillId="0" borderId="0" xfId="6" applyAlignment="1">
      <alignment horizontal="center" vertical="center"/>
    </xf>
    <xf numFmtId="0" fontId="3" fillId="0" borderId="0" xfId="6" applyFont="1" applyAlignment="1">
      <alignment horizontal="center" vertical="center" wrapText="1"/>
    </xf>
    <xf numFmtId="0" fontId="3" fillId="0" borderId="0" xfId="6" applyFont="1" applyAlignment="1">
      <alignment horizontal="right" vertical="center" wrapText="1"/>
    </xf>
    <xf numFmtId="0" fontId="3" fillId="0" borderId="0" xfId="6" applyFont="1" applyAlignment="1">
      <alignment horizontal="left" vertical="center" wrapText="1"/>
    </xf>
    <xf numFmtId="0" fontId="3" fillId="0" borderId="0" xfId="6" applyFont="1" applyAlignment="1">
      <alignment horizontal="right" wrapText="1"/>
    </xf>
    <xf numFmtId="0" fontId="12" fillId="0" borderId="0" xfId="5" applyAlignment="1">
      <alignment horizontal="center" vertical="center"/>
    </xf>
    <xf numFmtId="180" fontId="12" fillId="0" borderId="0" xfId="5" applyNumberFormat="1" applyAlignment="1">
      <alignment horizontal="right" vertical="center"/>
    </xf>
    <xf numFmtId="0" fontId="0" fillId="0" borderId="0" xfId="5" applyFont="1" applyAlignment="1">
      <alignment horizontal="center" vertical="center"/>
    </xf>
    <xf numFmtId="0" fontId="12" fillId="0" borderId="6" xfId="5" applyBorder="1" applyAlignment="1">
      <alignment horizontal="center" vertical="center"/>
    </xf>
    <xf numFmtId="180" fontId="0" fillId="0" borderId="3" xfId="5" applyNumberFormat="1" applyFont="1" applyBorder="1" applyAlignment="1">
      <alignment horizontal="center" vertical="center" wrapText="1"/>
    </xf>
    <xf numFmtId="0" fontId="12" fillId="0" borderId="7" xfId="5" applyBorder="1" applyAlignment="1">
      <alignment horizontal="center" vertical="center"/>
    </xf>
    <xf numFmtId="0" fontId="8" fillId="0" borderId="8" xfId="5" applyFont="1" applyBorder="1" applyAlignment="1">
      <alignment horizontal="center" vertical="center" wrapText="1"/>
    </xf>
    <xf numFmtId="0" fontId="12" fillId="0" borderId="3" xfId="5" applyBorder="1" applyAlignment="1">
      <alignment horizontal="center" vertical="center" wrapText="1"/>
    </xf>
    <xf numFmtId="0" fontId="12" fillId="0" borderId="5" xfId="5" applyBorder="1" applyAlignment="1">
      <alignment horizontal="center" vertical="center" wrapText="1"/>
    </xf>
    <xf numFmtId="0" fontId="12" fillId="0" borderId="3" xfId="6" applyBorder="1" applyAlignment="1">
      <alignment horizontal="right" vertical="center" wrapText="1"/>
    </xf>
    <xf numFmtId="0" fontId="12" fillId="0" borderId="0" xfId="5" applyAlignment="1">
      <alignment horizontal="right" vertical="center"/>
    </xf>
    <xf numFmtId="180" fontId="12" fillId="0" borderId="3" xfId="5" applyNumberFormat="1" applyBorder="1" applyAlignment="1">
      <alignment horizontal="center" vertical="center"/>
    </xf>
    <xf numFmtId="180" fontId="0" fillId="0" borderId="20" xfId="5" applyNumberFormat="1" applyFont="1" applyBorder="1" applyAlignment="1">
      <alignment horizontal="center" vertical="center" wrapText="1"/>
    </xf>
    <xf numFmtId="180" fontId="12" fillId="0" borderId="20" xfId="5" applyNumberFormat="1" applyBorder="1" applyAlignment="1">
      <alignment horizontal="center" vertical="center"/>
    </xf>
    <xf numFmtId="0" fontId="8" fillId="0" borderId="21" xfId="5" applyFont="1" applyBorder="1" applyAlignment="1">
      <alignment horizontal="center" vertical="center" wrapText="1"/>
    </xf>
    <xf numFmtId="0" fontId="12" fillId="0" borderId="5" xfId="5" applyBorder="1" applyAlignment="1">
      <alignment horizontal="center" vertical="center"/>
    </xf>
    <xf numFmtId="0" fontId="0" fillId="0" borderId="14" xfId="6" applyFont="1" applyBorder="1" applyAlignment="1">
      <alignment horizontal="right" vertical="center"/>
    </xf>
    <xf numFmtId="177" fontId="0" fillId="0" borderId="14" xfId="6" applyNumberFormat="1" applyFont="1" applyBorder="1" applyAlignment="1">
      <alignment horizontal="right" vertical="center" wrapText="1"/>
    </xf>
    <xf numFmtId="0" fontId="12" fillId="0" borderId="9" xfId="5" applyBorder="1" applyAlignment="1">
      <alignment horizontal="left" vertical="top" wrapText="1"/>
    </xf>
    <xf numFmtId="0" fontId="12" fillId="0" borderId="10" xfId="5" applyBorder="1" applyAlignment="1">
      <alignment horizontal="left" vertical="top"/>
    </xf>
    <xf numFmtId="0" fontId="12" fillId="0" borderId="11" xfId="5" applyBorder="1" applyAlignment="1">
      <alignment horizontal="left" vertical="top"/>
    </xf>
    <xf numFmtId="0" fontId="0" fillId="0" borderId="0" xfId="5" applyFont="1" applyAlignment="1">
      <alignment horizontal="left" vertical="center" wrapText="1"/>
    </xf>
    <xf numFmtId="0" fontId="12" fillId="0" borderId="0" xfId="5" applyAlignment="1">
      <alignment horizontal="left" vertical="center"/>
    </xf>
    <xf numFmtId="0" fontId="12" fillId="0" borderId="1" xfId="5" applyBorder="1" applyAlignment="1">
      <alignment horizontal="center" vertical="center"/>
    </xf>
    <xf numFmtId="0" fontId="12" fillId="0" borderId="14" xfId="5" applyBorder="1" applyAlignment="1">
      <alignment horizontal="center" vertical="center"/>
    </xf>
    <xf numFmtId="4" fontId="12" fillId="0" borderId="14" xfId="5" applyNumberFormat="1" applyBorder="1" applyAlignment="1">
      <alignment horizontal="center" vertical="center"/>
    </xf>
    <xf numFmtId="4" fontId="12" fillId="0" borderId="4" xfId="5" applyNumberFormat="1" applyBorder="1" applyAlignment="1">
      <alignment horizontal="center" vertical="center"/>
    </xf>
    <xf numFmtId="0" fontId="12" fillId="0" borderId="12" xfId="5" applyBorder="1" applyAlignment="1">
      <alignment horizontal="center" vertical="center"/>
    </xf>
    <xf numFmtId="0" fontId="12" fillId="0" borderId="13" xfId="5" applyBorder="1" applyAlignment="1">
      <alignment horizontal="center" vertical="center"/>
    </xf>
    <xf numFmtId="178" fontId="0" fillId="0" borderId="14" xfId="5" applyNumberFormat="1" applyFont="1" applyBorder="1" applyAlignment="1">
      <alignment horizontal="center" vertical="center"/>
    </xf>
    <xf numFmtId="178" fontId="0" fillId="0" borderId="4" xfId="5" applyNumberFormat="1" applyFont="1" applyBorder="1" applyAlignment="1">
      <alignment horizontal="center" vertical="center"/>
    </xf>
    <xf numFmtId="0" fontId="12" fillId="0" borderId="1" xfId="5" applyBorder="1" applyAlignment="1">
      <alignment horizontal="left" vertical="top" wrapText="1"/>
    </xf>
    <xf numFmtId="0" fontId="0" fillId="0" borderId="3" xfId="5" applyFont="1" applyBorder="1" applyAlignment="1">
      <alignment horizontal="left" vertical="top" wrapText="1"/>
    </xf>
    <xf numFmtId="181" fontId="12" fillId="0" borderId="3" xfId="5" applyNumberFormat="1" applyBorder="1" applyAlignment="1">
      <alignment horizontal="left" vertical="top" wrapText="1"/>
    </xf>
    <xf numFmtId="181" fontId="0" fillId="0" borderId="3" xfId="5" applyNumberFormat="1" applyFont="1" applyBorder="1" applyAlignment="1">
      <alignment horizontal="left" vertical="top" wrapText="1"/>
    </xf>
    <xf numFmtId="181" fontId="0" fillId="0" borderId="8" xfId="5" applyNumberFormat="1" applyFont="1" applyBorder="1" applyAlignment="1">
      <alignment horizontal="left" vertical="top" wrapText="1"/>
    </xf>
    <xf numFmtId="180" fontId="0" fillId="0" borderId="3" xfId="5" applyNumberFormat="1" applyFont="1" applyBorder="1" applyAlignment="1">
      <alignment horizontal="center" vertical="center"/>
    </xf>
    <xf numFmtId="180" fontId="0" fillId="0" borderId="20" xfId="5" applyNumberFormat="1" applyFont="1" applyBorder="1" applyAlignment="1">
      <alignment horizontal="center" vertical="center"/>
    </xf>
    <xf numFmtId="0" fontId="6" fillId="0" borderId="0" xfId="5" applyFont="1" applyAlignment="1">
      <alignment horizontal="center" vertical="center" wrapText="1"/>
    </xf>
    <xf numFmtId="0" fontId="7" fillId="0" borderId="0" xfId="5" applyFont="1" applyAlignment="1">
      <alignment horizontal="center" vertical="center"/>
    </xf>
    <xf numFmtId="0" fontId="0" fillId="0" borderId="0" xfId="5" applyFont="1" applyAlignment="1">
      <alignment horizontal="left" vertical="center"/>
    </xf>
    <xf numFmtId="180" fontId="0" fillId="0" borderId="2" xfId="5" applyNumberFormat="1" applyFont="1" applyBorder="1" applyAlignment="1">
      <alignment horizontal="center" vertical="center"/>
    </xf>
    <xf numFmtId="180" fontId="12" fillId="0" borderId="2" xfId="5" applyNumberFormat="1" applyBorder="1" applyAlignment="1">
      <alignment horizontal="center" vertical="center"/>
    </xf>
    <xf numFmtId="0" fontId="3" fillId="0" borderId="0" xfId="6" applyFont="1" applyAlignment="1">
      <alignment horizontal="left" vertical="center" wrapText="1"/>
    </xf>
    <xf numFmtId="31" fontId="3" fillId="0" borderId="0" xfId="6" applyNumberFormat="1" applyFont="1" applyAlignment="1">
      <alignment horizontal="center" vertical="center" wrapText="1"/>
    </xf>
    <xf numFmtId="0" fontId="12" fillId="0" borderId="0" xfId="6" applyAlignment="1">
      <alignment vertical="center" wrapText="1"/>
    </xf>
    <xf numFmtId="0" fontId="12" fillId="0" borderId="0" xfId="6" applyAlignment="1">
      <alignment horizontal="left" vertical="center" wrapText="1"/>
    </xf>
    <xf numFmtId="0" fontId="3" fillId="0" borderId="0" xfId="6" applyFont="1" applyAlignment="1">
      <alignment horizontal="center" wrapText="1"/>
    </xf>
    <xf numFmtId="0" fontId="5" fillId="0" borderId="0" xfId="6" applyFont="1" applyAlignment="1">
      <alignment horizontal="left" wrapText="1"/>
    </xf>
    <xf numFmtId="0" fontId="4" fillId="0" borderId="0" xfId="6" applyFont="1" applyAlignment="1">
      <alignment horizontal="center" vertical="center" wrapText="1"/>
    </xf>
    <xf numFmtId="0" fontId="12" fillId="0" borderId="14" xfId="6" applyBorder="1" applyAlignment="1">
      <alignment horizontal="left" vertical="top" wrapText="1"/>
    </xf>
    <xf numFmtId="0" fontId="0" fillId="0" borderId="4" xfId="6" applyFont="1" applyBorder="1" applyAlignment="1">
      <alignment horizontal="left" vertical="top" wrapText="1"/>
    </xf>
    <xf numFmtId="0" fontId="0" fillId="0" borderId="5" xfId="6" applyFont="1" applyBorder="1" applyAlignment="1">
      <alignment horizontal="left" vertical="top" wrapText="1"/>
    </xf>
    <xf numFmtId="0" fontId="12" fillId="0" borderId="15" xfId="6" applyBorder="1" applyAlignment="1">
      <alignment horizontal="left" vertical="top" wrapText="1"/>
    </xf>
    <xf numFmtId="0" fontId="0" fillId="0" borderId="16" xfId="6" applyFont="1" applyBorder="1" applyAlignment="1">
      <alignment horizontal="left" vertical="top" wrapText="1"/>
    </xf>
    <xf numFmtId="0" fontId="0" fillId="0" borderId="17" xfId="6" applyFont="1" applyBorder="1" applyAlignment="1">
      <alignment horizontal="left" vertical="top" wrapText="1"/>
    </xf>
    <xf numFmtId="0" fontId="12" fillId="0" borderId="0" xfId="6" applyAlignment="1">
      <alignment horizontal="justify" vertical="center"/>
    </xf>
    <xf numFmtId="0" fontId="0" fillId="0" borderId="0" xfId="6" applyFont="1" applyAlignment="1">
      <alignment horizontal="justify" vertical="center"/>
    </xf>
    <xf numFmtId="0" fontId="2" fillId="0" borderId="14" xfId="6" applyFont="1" applyBorder="1" applyAlignment="1">
      <alignment horizontal="center" vertical="center"/>
    </xf>
    <xf numFmtId="0" fontId="2" fillId="0" borderId="4" xfId="6" applyFont="1" applyBorder="1" applyAlignment="1">
      <alignment horizontal="center" vertical="center"/>
    </xf>
    <xf numFmtId="0" fontId="2" fillId="0" borderId="5" xfId="6" applyFont="1" applyBorder="1" applyAlignment="1">
      <alignment horizontal="center" vertical="center"/>
    </xf>
    <xf numFmtId="0" fontId="0" fillId="0" borderId="14" xfId="6" applyFont="1" applyBorder="1" applyAlignment="1">
      <alignment horizontal="left" vertical="center"/>
    </xf>
    <xf numFmtId="0" fontId="0" fillId="0" borderId="4" xfId="6" applyFont="1" applyBorder="1" applyAlignment="1">
      <alignment horizontal="left" vertical="center"/>
    </xf>
    <xf numFmtId="0" fontId="0" fillId="0" borderId="5" xfId="6" applyFont="1" applyBorder="1" applyAlignment="1">
      <alignment horizontal="left" vertical="center"/>
    </xf>
    <xf numFmtId="0" fontId="12" fillId="0" borderId="18" xfId="6" applyBorder="1" applyAlignment="1">
      <alignment horizontal="left" vertical="top" wrapText="1"/>
    </xf>
    <xf numFmtId="0" fontId="0" fillId="0" borderId="0" xfId="6" applyFont="1" applyAlignment="1">
      <alignment horizontal="left" vertical="top" wrapText="1"/>
    </xf>
    <xf numFmtId="0" fontId="0" fillId="0" borderId="19" xfId="6" applyFont="1" applyBorder="1" applyAlignment="1">
      <alignment horizontal="left" vertical="top" wrapText="1"/>
    </xf>
    <xf numFmtId="0" fontId="12" fillId="0" borderId="18" xfId="6" applyBorder="1" applyAlignment="1">
      <alignment vertical="top" wrapText="1"/>
    </xf>
    <xf numFmtId="0" fontId="0" fillId="0" borderId="0" xfId="6" applyFont="1" applyAlignment="1">
      <alignment vertical="top" wrapText="1"/>
    </xf>
    <xf numFmtId="0" fontId="0" fillId="0" borderId="19" xfId="6" applyFont="1" applyBorder="1" applyAlignment="1">
      <alignment vertical="top" wrapText="1"/>
    </xf>
    <xf numFmtId="0" fontId="14" fillId="0" borderId="14" xfId="6" applyFont="1" applyBorder="1" applyAlignment="1">
      <alignment horizontal="left" vertical="center"/>
    </xf>
    <xf numFmtId="178" fontId="12" fillId="0" borderId="14" xfId="6" applyNumberFormat="1" applyBorder="1" applyAlignment="1">
      <alignment horizontal="left" vertical="center"/>
    </xf>
    <xf numFmtId="178" fontId="12" fillId="0" borderId="4" xfId="6" applyNumberFormat="1" applyBorder="1" applyAlignment="1">
      <alignment horizontal="left" vertical="center"/>
    </xf>
    <xf numFmtId="0" fontId="0" fillId="0" borderId="14" xfId="0" applyBorder="1" applyAlignment="1">
      <alignment horizontal="right" vertical="center"/>
    </xf>
    <xf numFmtId="0" fontId="0" fillId="0" borderId="5" xfId="0" applyBorder="1" applyAlignment="1">
      <alignment horizontal="right" vertical="center"/>
    </xf>
    <xf numFmtId="177" fontId="12" fillId="0" borderId="14" xfId="6" applyNumberFormat="1" applyBorder="1" applyAlignment="1">
      <alignment vertical="center"/>
    </xf>
    <xf numFmtId="177" fontId="12" fillId="0" borderId="4" xfId="6" applyNumberFormat="1" applyBorder="1" applyAlignment="1">
      <alignment vertical="center"/>
    </xf>
    <xf numFmtId="177" fontId="12" fillId="0" borderId="5" xfId="6" applyNumberFormat="1" applyBorder="1" applyAlignment="1">
      <alignment vertical="center"/>
    </xf>
    <xf numFmtId="0" fontId="12" fillId="0" borderId="3" xfId="6" applyBorder="1" applyAlignment="1">
      <alignment horizontal="left" vertical="top" wrapText="1"/>
    </xf>
    <xf numFmtId="0" fontId="0" fillId="0" borderId="3" xfId="6" applyFont="1" applyBorder="1" applyAlignment="1">
      <alignment horizontal="left" vertical="top" wrapText="1"/>
    </xf>
    <xf numFmtId="176" fontId="12" fillId="0" borderId="14" xfId="6" applyNumberFormat="1" applyBorder="1" applyAlignment="1">
      <alignment horizontal="left" vertical="center"/>
    </xf>
    <xf numFmtId="176" fontId="12" fillId="0" borderId="4" xfId="6" applyNumberFormat="1" applyBorder="1" applyAlignment="1">
      <alignment horizontal="left" vertical="center"/>
    </xf>
    <xf numFmtId="0" fontId="0" fillId="0" borderId="14" xfId="6" applyFont="1" applyBorder="1" applyAlignment="1">
      <alignment horizontal="right" vertical="center"/>
    </xf>
    <xf numFmtId="0" fontId="0" fillId="0" borderId="4" xfId="6" applyFont="1" applyBorder="1" applyAlignment="1">
      <alignment horizontal="right" vertical="center"/>
    </xf>
    <xf numFmtId="0" fontId="0" fillId="0" borderId="5" xfId="6" applyFont="1" applyBorder="1" applyAlignment="1">
      <alignment horizontal="right" vertical="center"/>
    </xf>
    <xf numFmtId="177" fontId="0" fillId="0" borderId="14" xfId="6" applyNumberFormat="1" applyFont="1" applyBorder="1" applyAlignment="1">
      <alignment horizontal="left" vertical="center"/>
    </xf>
    <xf numFmtId="177" fontId="12" fillId="0" borderId="4" xfId="6" applyNumberFormat="1" applyBorder="1" applyAlignment="1">
      <alignment horizontal="left" vertical="center"/>
    </xf>
    <xf numFmtId="177" fontId="12" fillId="0" borderId="5" xfId="6" applyNumberFormat="1" applyBorder="1" applyAlignment="1">
      <alignment horizontal="left" vertical="center"/>
    </xf>
    <xf numFmtId="177" fontId="12" fillId="0" borderId="14" xfId="6" applyNumberFormat="1" applyBorder="1" applyAlignment="1">
      <alignment horizontal="left" vertical="center"/>
    </xf>
    <xf numFmtId="0" fontId="12" fillId="0" borderId="14" xfId="6" applyBorder="1" applyAlignment="1">
      <alignment horizontal="right" vertical="center"/>
    </xf>
    <xf numFmtId="0" fontId="12" fillId="0" borderId="4" xfId="6" applyBorder="1" applyAlignment="1">
      <alignment horizontal="right" vertical="center"/>
    </xf>
    <xf numFmtId="0" fontId="12" fillId="0" borderId="5" xfId="6" applyBorder="1" applyAlignment="1">
      <alignment horizontal="right" vertical="center"/>
    </xf>
    <xf numFmtId="0" fontId="1" fillId="0" borderId="14" xfId="6" applyFont="1" applyBorder="1" applyAlignment="1">
      <alignment horizontal="center" vertical="center"/>
    </xf>
    <xf numFmtId="0" fontId="1" fillId="0" borderId="4" xfId="6" applyFont="1" applyBorder="1" applyAlignment="1">
      <alignment horizontal="center" vertical="center"/>
    </xf>
    <xf numFmtId="0" fontId="1" fillId="0" borderId="5" xfId="6" applyFont="1" applyBorder="1" applyAlignment="1">
      <alignment horizontal="center" vertical="center"/>
    </xf>
    <xf numFmtId="0" fontId="12" fillId="0" borderId="3" xfId="6" applyBorder="1" applyAlignment="1">
      <alignment horizontal="left" vertical="center" wrapText="1"/>
    </xf>
    <xf numFmtId="0" fontId="12" fillId="0" borderId="3" xfId="6" applyBorder="1" applyAlignment="1">
      <alignment horizontal="left" vertical="center"/>
    </xf>
    <xf numFmtId="0" fontId="0" fillId="0" borderId="3" xfId="6" applyFont="1" applyBorder="1" applyAlignment="1">
      <alignment horizontal="left" vertical="center"/>
    </xf>
    <xf numFmtId="0" fontId="0" fillId="0" borderId="3" xfId="6" applyFont="1" applyBorder="1" applyAlignment="1">
      <alignment horizontal="left" vertical="center" wrapText="1"/>
    </xf>
  </cellXfs>
  <cellStyles count="9">
    <cellStyle name="20% - 着色 5" xfId="1" xr:uid="{00000000-0005-0000-0000-000000000000}"/>
    <cellStyle name="40% - 着色 4" xfId="2" xr:uid="{00000000-0005-0000-0000-000001000000}"/>
    <cellStyle name="40% - 着色 5" xfId="3" xr:uid="{00000000-0005-0000-0000-000002000000}"/>
    <cellStyle name="60% - 着色 2" xfId="4" xr:uid="{00000000-0005-0000-0000-000003000000}"/>
    <cellStyle name="常规" xfId="0" builtinId="0"/>
    <cellStyle name="常规_工程费用汇总表（自动大写）" xfId="5" xr:uid="{00000000-0005-0000-0000-000005000000}"/>
    <cellStyle name="常规_评审报告（预算）" xfId="6" xr:uid="{00000000-0005-0000-0000-000006000000}"/>
    <cellStyle name="着色 1" xfId="7" xr:uid="{00000000-0005-0000-0000-000007000000}"/>
    <cellStyle name="着色 5" xfId="8"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4"/>
  <sheetViews>
    <sheetView view="pageBreakPreview" zoomScaleNormal="100" zoomScaleSheetLayoutView="100" workbookViewId="0">
      <selection sqref="A1:G1"/>
    </sheetView>
  </sheetViews>
  <sheetFormatPr baseColWidth="10" defaultColWidth="9" defaultRowHeight="21" customHeight="1"/>
  <cols>
    <col min="1" max="1" width="6.6640625" style="13" customWidth="1"/>
    <col min="2" max="2" width="31.6640625" style="13" customWidth="1"/>
    <col min="3" max="3" width="11.6640625" style="14" customWidth="1"/>
    <col min="4" max="4" width="6.6640625" style="14" customWidth="1"/>
    <col min="5" max="5" width="18.33203125" style="14" customWidth="1"/>
    <col min="6" max="6" width="18.33203125" style="13" customWidth="1"/>
    <col min="7" max="7" width="16.6640625" style="13" customWidth="1"/>
    <col min="8" max="8" width="12.6640625" style="13" bestFit="1" customWidth="1"/>
    <col min="9" max="9" width="11.5" style="13" bestFit="1" customWidth="1"/>
    <col min="10" max="16384" width="9" style="13"/>
  </cols>
  <sheetData>
    <row r="1" spans="1:7" ht="69" customHeight="1">
      <c r="A1" s="51" t="s">
        <v>49</v>
      </c>
      <c r="B1" s="51"/>
      <c r="C1" s="51"/>
      <c r="D1" s="51"/>
      <c r="E1" s="51"/>
      <c r="F1" s="51"/>
      <c r="G1" s="51"/>
    </row>
    <row r="2" spans="1:7" ht="37" customHeight="1">
      <c r="A2" s="52" t="s">
        <v>0</v>
      </c>
      <c r="B2" s="52"/>
      <c r="C2" s="52"/>
      <c r="D2" s="52"/>
      <c r="E2" s="52"/>
      <c r="F2" s="52"/>
      <c r="G2" s="52"/>
    </row>
    <row r="3" spans="1:7" ht="22" customHeight="1">
      <c r="A3" s="15"/>
      <c r="B3" s="15"/>
      <c r="C3" s="23" t="s">
        <v>56</v>
      </c>
      <c r="D3" s="35" t="s">
        <v>50</v>
      </c>
      <c r="E3" s="53"/>
      <c r="F3" s="15"/>
      <c r="G3" s="15"/>
    </row>
    <row r="4" spans="1:7" ht="35" customHeight="1" thickBot="1">
      <c r="A4" s="34" t="str">
        <f>"项目名称："&amp;A1</f>
        <v>项目名称：XXX采购项目</v>
      </c>
      <c r="B4" s="34"/>
      <c r="C4" s="34"/>
      <c r="D4" s="34"/>
      <c r="E4" s="34"/>
      <c r="F4" s="34"/>
      <c r="G4" s="15" t="s">
        <v>1</v>
      </c>
    </row>
    <row r="5" spans="1:7" ht="32" customHeight="1">
      <c r="A5" s="16" t="s">
        <v>2</v>
      </c>
      <c r="B5" s="2" t="s">
        <v>3</v>
      </c>
      <c r="C5" s="54" t="s">
        <v>4</v>
      </c>
      <c r="D5" s="55"/>
      <c r="E5" s="3" t="s">
        <v>5</v>
      </c>
      <c r="F5" s="2" t="s">
        <v>6</v>
      </c>
      <c r="G5" s="18" t="s">
        <v>7</v>
      </c>
    </row>
    <row r="6" spans="1:7" ht="77" customHeight="1">
      <c r="A6" s="1">
        <v>1</v>
      </c>
      <c r="B6" s="20" t="s">
        <v>58</v>
      </c>
      <c r="C6" s="49">
        <v>2000000</v>
      </c>
      <c r="D6" s="49"/>
      <c r="E6" s="17">
        <v>1500000</v>
      </c>
      <c r="F6" s="24">
        <f>E6-C6</f>
        <v>-500000</v>
      </c>
      <c r="G6" s="19"/>
    </row>
    <row r="7" spans="1:7" ht="77" customHeight="1">
      <c r="A7" s="1">
        <v>2</v>
      </c>
      <c r="B7" s="20" t="s">
        <v>59</v>
      </c>
      <c r="C7" s="49">
        <v>2200000</v>
      </c>
      <c r="D7" s="49"/>
      <c r="E7" s="17">
        <v>1800000</v>
      </c>
      <c r="F7" s="24">
        <f>E7-C7</f>
        <v>-400000</v>
      </c>
      <c r="G7" s="19"/>
    </row>
    <row r="8" spans="1:7" ht="77" customHeight="1">
      <c r="A8" s="1">
        <v>3</v>
      </c>
      <c r="B8" s="21" t="s">
        <v>48</v>
      </c>
      <c r="C8" s="50">
        <f>SUM(C6:D7)</f>
        <v>4200000</v>
      </c>
      <c r="D8" s="50"/>
      <c r="E8" s="25">
        <f>SUM(E6:E7)</f>
        <v>3300000</v>
      </c>
      <c r="F8" s="26">
        <f>E8-C8</f>
        <v>-900000</v>
      </c>
      <c r="G8" s="27"/>
    </row>
    <row r="9" spans="1:7" ht="34" customHeight="1">
      <c r="A9" s="36" t="s">
        <v>8</v>
      </c>
      <c r="B9" s="37"/>
      <c r="C9" s="38">
        <f>E8</f>
        <v>3300000</v>
      </c>
      <c r="D9" s="39"/>
      <c r="E9" s="39"/>
      <c r="F9" s="39"/>
      <c r="G9" s="28"/>
    </row>
    <row r="10" spans="1:7" ht="34" customHeight="1">
      <c r="A10" s="40" t="s">
        <v>9</v>
      </c>
      <c r="B10" s="41"/>
      <c r="C10" s="42" t="str">
        <f>IF(C9=0,"零元整",IF(C9&lt;0,"负","")&amp;TEXT(INT(ABS(C9)),"[DBNum2]")&amp;"元"&amp;IF(MOD(ABS(C9),1)=0,"整",IF((MID(TEXT(ABS(C9),"0.00"),LEN(TEXT(ABS(C9),"0.00"))-1,1)*1)&lt;&gt;0,TEXT(MID(TEXT(ABS(C9),"0.00"),LEN(TEXT(ABS(C9),"0.00"))-1,1)*1,"[DBNum2]")&amp;"角","")&amp;IF((MID(TEXT(ABS(C9),"0.00"),LEN(TEXT(ABS(C9),"0.00"))*1,1)*1)&lt;&gt;0,TEXT(MID(TEXT(ABS(C9),"0.00"),LEN(TEXT(ABS(C9),"0.00"))*1,1)*1,"[DBNum2]")&amp;"分","")))</f>
        <v>叁佰叁拾万元整</v>
      </c>
      <c r="D10" s="43"/>
      <c r="E10" s="43"/>
      <c r="F10" s="43"/>
      <c r="G10" s="28"/>
    </row>
    <row r="11" spans="1:7" ht="172" customHeight="1">
      <c r="A11" s="44" t="s">
        <v>65</v>
      </c>
      <c r="B11" s="45"/>
      <c r="C11" s="46" t="s">
        <v>66</v>
      </c>
      <c r="D11" s="47"/>
      <c r="E11" s="47"/>
      <c r="F11" s="46" t="s">
        <v>67</v>
      </c>
      <c r="G11" s="48"/>
    </row>
    <row r="12" spans="1:7" ht="178" customHeight="1" thickBot="1">
      <c r="A12" s="31" t="s">
        <v>68</v>
      </c>
      <c r="B12" s="32"/>
      <c r="C12" s="32"/>
      <c r="D12" s="32"/>
      <c r="E12" s="32"/>
      <c r="F12" s="32"/>
      <c r="G12" s="33"/>
    </row>
    <row r="13" spans="1:7" ht="21" customHeight="1">
      <c r="A13" s="34" t="s">
        <v>10</v>
      </c>
      <c r="B13" s="35"/>
      <c r="C13" s="35"/>
      <c r="D13" s="35"/>
      <c r="E13" s="35"/>
      <c r="F13" s="35"/>
      <c r="G13" s="35"/>
    </row>
    <row r="14" spans="1:7" ht="11.25" customHeight="1"/>
  </sheetData>
  <sheetProtection insertRows="0" deleteRows="0"/>
  <protectedRanges>
    <protectedRange sqref="A13" name="说明信息"/>
    <protectedRange sqref="A1" name="工程名称"/>
    <protectedRange sqref="D3" name="工程编号"/>
    <protectedRange sqref="A8 E6:E8 A6:B7" name="项目信息"/>
  </protectedRanges>
  <mergeCells count="17">
    <mergeCell ref="C6:D6"/>
    <mergeCell ref="C7:D7"/>
    <mergeCell ref="C8:D8"/>
    <mergeCell ref="A1:G1"/>
    <mergeCell ref="A2:G2"/>
    <mergeCell ref="D3:E3"/>
    <mergeCell ref="A4:F4"/>
    <mergeCell ref="C5:D5"/>
    <mergeCell ref="A12:G12"/>
    <mergeCell ref="A13:G13"/>
    <mergeCell ref="A9:B9"/>
    <mergeCell ref="C9:F9"/>
    <mergeCell ref="A10:B10"/>
    <mergeCell ref="C10:F10"/>
    <mergeCell ref="A11:B11"/>
    <mergeCell ref="C11:E11"/>
    <mergeCell ref="F11:G11"/>
  </mergeCells>
  <phoneticPr fontId="13" type="noConversion"/>
  <printOptions horizontalCentered="1"/>
  <pageMargins left="0.51180555555555551" right="0.51180555555555551" top="0.51180555555555551" bottom="0.55069444444444449" header="0.51180555555555551" footer="0.51180555555555551"/>
  <pageSetup paperSize="9" scale="79" orientation="portrait"/>
  <headerFooter alignWithMargins="0"/>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5"/>
  <sheetViews>
    <sheetView view="pageBreakPreview" zoomScaleNormal="100" workbookViewId="0">
      <selection activeCell="B6" sqref="B6:R6"/>
    </sheetView>
  </sheetViews>
  <sheetFormatPr baseColWidth="10" defaultColWidth="9" defaultRowHeight="17"/>
  <cols>
    <col min="1" max="1" width="15" style="9" customWidth="1"/>
    <col min="2" max="2" width="3.5" style="9" customWidth="1"/>
    <col min="3" max="3" width="5.6640625" style="9" customWidth="1"/>
    <col min="4" max="4" width="1.1640625" style="9" customWidth="1"/>
    <col min="5" max="5" width="3.5" style="9" customWidth="1"/>
    <col min="6" max="6" width="5.6640625" style="9" customWidth="1"/>
    <col min="7" max="7" width="1.1640625" style="9" customWidth="1"/>
    <col min="8" max="8" width="3.5" style="9" customWidth="1"/>
    <col min="9" max="9" width="5.6640625" style="9" customWidth="1"/>
    <col min="10" max="10" width="1.1640625" style="9" customWidth="1"/>
    <col min="11" max="11" width="3.5" style="9" customWidth="1"/>
    <col min="12" max="12" width="5.6640625" style="9" customWidth="1"/>
    <col min="13" max="13" width="1.5" style="9" customWidth="1"/>
    <col min="14" max="14" width="3.5" style="9" customWidth="1"/>
    <col min="15" max="15" width="5.6640625" style="9" customWidth="1"/>
    <col min="16" max="16" width="1.1640625" style="9" customWidth="1"/>
    <col min="17" max="17" width="3.5" style="9" customWidth="1"/>
    <col min="18" max="18" width="10.6640625" style="9" customWidth="1"/>
    <col min="19" max="16384" width="9" style="9"/>
  </cols>
  <sheetData>
    <row r="1" spans="1:18" ht="37.5" customHeight="1"/>
    <row r="2" spans="1:18" ht="60" customHeight="1">
      <c r="A2" s="62" t="str">
        <f>'【初稿】【正稿装订排序3】费用汇总表（输入顺序1）'!A1</f>
        <v>XXX采购项目</v>
      </c>
      <c r="B2" s="62"/>
      <c r="C2" s="62"/>
      <c r="D2" s="62"/>
      <c r="E2" s="62"/>
      <c r="F2" s="62"/>
      <c r="G2" s="62"/>
      <c r="H2" s="62"/>
      <c r="I2" s="62"/>
      <c r="J2" s="62"/>
      <c r="K2" s="62"/>
      <c r="L2" s="62"/>
      <c r="M2" s="62"/>
      <c r="N2" s="62"/>
      <c r="O2" s="62"/>
      <c r="P2" s="62"/>
      <c r="Q2" s="62"/>
      <c r="R2" s="62"/>
    </row>
    <row r="3" spans="1:18" ht="60" customHeight="1">
      <c r="A3" s="62" t="s">
        <v>57</v>
      </c>
      <c r="B3" s="62"/>
      <c r="C3" s="62"/>
      <c r="D3" s="62"/>
      <c r="E3" s="62"/>
      <c r="F3" s="62"/>
      <c r="G3" s="62"/>
      <c r="H3" s="62"/>
      <c r="I3" s="62"/>
      <c r="J3" s="62"/>
      <c r="K3" s="62"/>
      <c r="L3" s="62"/>
      <c r="M3" s="62"/>
      <c r="N3" s="62"/>
      <c r="O3" s="62"/>
      <c r="P3" s="62"/>
      <c r="Q3" s="62"/>
      <c r="R3" s="62"/>
    </row>
    <row r="4" spans="1:18" ht="67.5" customHeight="1"/>
    <row r="5" spans="1:18" ht="28.5" customHeight="1">
      <c r="A5" s="10" t="s">
        <v>11</v>
      </c>
      <c r="B5" s="56" t="str">
        <f>'【初稿】【正稿装订排序3】费用汇总表（输入顺序1）'!D3</f>
        <v>C-2023-XXX</v>
      </c>
      <c r="C5" s="56"/>
      <c r="D5" s="56"/>
      <c r="E5" s="56"/>
      <c r="F5" s="56"/>
      <c r="G5" s="56"/>
      <c r="H5" s="56"/>
      <c r="I5" s="56"/>
      <c r="J5" s="56"/>
      <c r="K5" s="56"/>
      <c r="L5" s="56"/>
      <c r="M5" s="56"/>
      <c r="N5" s="56"/>
      <c r="O5" s="56"/>
      <c r="P5" s="56"/>
      <c r="Q5" s="56"/>
      <c r="R5" s="56"/>
    </row>
    <row r="6" spans="1:18" ht="28.5" customHeight="1">
      <c r="A6" s="10" t="s">
        <v>12</v>
      </c>
      <c r="B6" s="56" t="s">
        <v>51</v>
      </c>
      <c r="C6" s="56"/>
      <c r="D6" s="56"/>
      <c r="E6" s="56"/>
      <c r="F6" s="56"/>
      <c r="G6" s="56"/>
      <c r="H6" s="56"/>
      <c r="I6" s="56"/>
      <c r="J6" s="56"/>
      <c r="K6" s="56"/>
      <c r="L6" s="56"/>
      <c r="M6" s="56"/>
      <c r="N6" s="56"/>
      <c r="O6" s="56"/>
      <c r="P6" s="56"/>
      <c r="Q6" s="56"/>
      <c r="R6" s="56"/>
    </row>
    <row r="7" spans="1:18" ht="28.5" customHeight="1">
      <c r="A7" s="10" t="s">
        <v>61</v>
      </c>
      <c r="B7" s="10" t="s">
        <v>17</v>
      </c>
      <c r="C7" s="11" t="s">
        <v>24</v>
      </c>
      <c r="E7" s="10" t="s">
        <v>17</v>
      </c>
      <c r="F7" s="11" t="s">
        <v>25</v>
      </c>
      <c r="H7" s="9" t="s">
        <v>13</v>
      </c>
      <c r="I7" s="11" t="s">
        <v>26</v>
      </c>
      <c r="K7" s="9" t="s">
        <v>17</v>
      </c>
      <c r="L7" s="11" t="s">
        <v>27</v>
      </c>
      <c r="N7" s="9" t="s">
        <v>17</v>
      </c>
      <c r="O7" s="56" t="s">
        <v>28</v>
      </c>
      <c r="P7" s="56"/>
      <c r="Q7" s="58"/>
    </row>
    <row r="8" spans="1:18" ht="28.5" customHeight="1">
      <c r="A8" s="10"/>
      <c r="B8" s="10" t="s">
        <v>17</v>
      </c>
      <c r="C8" s="56" t="s">
        <v>29</v>
      </c>
      <c r="D8" s="56"/>
      <c r="E8" s="56"/>
      <c r="F8" s="59"/>
      <c r="H8" s="9" t="s">
        <v>17</v>
      </c>
      <c r="I8" s="56" t="s">
        <v>30</v>
      </c>
      <c r="J8" s="56"/>
      <c r="K8" s="56"/>
      <c r="N8" s="9" t="s">
        <v>17</v>
      </c>
      <c r="O8" s="9" t="s">
        <v>23</v>
      </c>
    </row>
    <row r="9" spans="1:18" ht="28.5" customHeight="1">
      <c r="A9" s="10" t="s">
        <v>60</v>
      </c>
      <c r="B9" s="9" t="s">
        <v>17</v>
      </c>
      <c r="C9" s="56" t="s">
        <v>14</v>
      </c>
      <c r="D9" s="56"/>
      <c r="E9" s="56"/>
      <c r="F9" s="56"/>
      <c r="H9" s="9" t="s">
        <v>17</v>
      </c>
      <c r="I9" s="11" t="s">
        <v>15</v>
      </c>
      <c r="K9" s="9" t="s">
        <v>17</v>
      </c>
      <c r="L9" s="11" t="s">
        <v>16</v>
      </c>
      <c r="N9" s="9" t="s">
        <v>17</v>
      </c>
      <c r="O9" s="11" t="s">
        <v>18</v>
      </c>
      <c r="Q9" s="9" t="s">
        <v>17</v>
      </c>
      <c r="R9" s="11" t="s">
        <v>19</v>
      </c>
    </row>
    <row r="10" spans="1:18" ht="28.5" customHeight="1">
      <c r="A10" s="10"/>
      <c r="B10" s="10" t="s">
        <v>17</v>
      </c>
      <c r="C10" s="11" t="s">
        <v>20</v>
      </c>
      <c r="E10" s="9" t="s">
        <v>17</v>
      </c>
      <c r="F10" s="11" t="s">
        <v>21</v>
      </c>
      <c r="G10" s="11"/>
      <c r="H10" s="9" t="s">
        <v>17</v>
      </c>
      <c r="I10" s="56" t="s">
        <v>22</v>
      </c>
      <c r="J10" s="56"/>
      <c r="K10" s="56"/>
      <c r="L10" s="56"/>
      <c r="M10" s="56"/>
      <c r="N10" s="9" t="s">
        <v>13</v>
      </c>
      <c r="O10" s="56" t="s">
        <v>52</v>
      </c>
      <c r="P10" s="56"/>
      <c r="Q10" s="56"/>
      <c r="R10" s="11"/>
    </row>
    <row r="11" spans="1:18" ht="82.5" customHeight="1">
      <c r="A11" s="12" t="s">
        <v>31</v>
      </c>
      <c r="B11" s="60"/>
      <c r="C11" s="60"/>
      <c r="D11" s="60"/>
      <c r="E11" s="60"/>
      <c r="F11" s="60"/>
      <c r="G11" s="60"/>
      <c r="H11" s="60"/>
      <c r="I11" s="60"/>
      <c r="J11" s="60"/>
      <c r="K11" s="60"/>
      <c r="L11" s="60"/>
      <c r="M11" s="60"/>
      <c r="N11" s="60"/>
      <c r="O11" s="60"/>
      <c r="P11" s="60"/>
      <c r="Q11" s="60"/>
      <c r="R11" s="60"/>
    </row>
    <row r="12" spans="1:18" ht="28.5" customHeight="1">
      <c r="A12" s="12" t="s">
        <v>32</v>
      </c>
      <c r="B12" s="61"/>
      <c r="C12" s="61"/>
      <c r="D12" s="61"/>
      <c r="E12" s="61"/>
      <c r="F12" s="61"/>
      <c r="G12" s="61"/>
      <c r="H12" s="61"/>
      <c r="I12" s="61"/>
      <c r="J12" s="61"/>
      <c r="K12" s="61"/>
      <c r="L12" s="61"/>
      <c r="M12" s="61"/>
      <c r="N12" s="61"/>
      <c r="O12" s="61"/>
      <c r="P12" s="61"/>
      <c r="Q12" s="61"/>
      <c r="R12" s="61"/>
    </row>
    <row r="13" spans="1:18" ht="28.5" customHeight="1">
      <c r="A13" s="12" t="s">
        <v>33</v>
      </c>
      <c r="B13" s="61"/>
      <c r="C13" s="61"/>
      <c r="D13" s="61"/>
      <c r="E13" s="61"/>
      <c r="F13" s="61"/>
      <c r="G13" s="61"/>
      <c r="H13" s="61"/>
      <c r="I13" s="61"/>
      <c r="J13" s="61"/>
      <c r="K13" s="61"/>
      <c r="L13" s="61"/>
      <c r="M13" s="61"/>
      <c r="N13" s="61"/>
      <c r="O13" s="61"/>
      <c r="P13" s="61"/>
      <c r="Q13" s="61"/>
      <c r="R13" s="61"/>
    </row>
    <row r="14" spans="1:18" ht="37.5" customHeight="1"/>
    <row r="15" spans="1:18" ht="28.5" customHeight="1">
      <c r="A15" s="57">
        <v>44975</v>
      </c>
      <c r="B15" s="57"/>
      <c r="C15" s="57"/>
      <c r="D15" s="57"/>
      <c r="E15" s="57"/>
      <c r="F15" s="57"/>
      <c r="G15" s="57"/>
      <c r="H15" s="57"/>
      <c r="I15" s="57"/>
      <c r="J15" s="57"/>
      <c r="K15" s="57"/>
      <c r="L15" s="57"/>
      <c r="M15" s="57"/>
      <c r="N15" s="57"/>
      <c r="O15" s="57"/>
      <c r="P15" s="57"/>
      <c r="Q15" s="57"/>
      <c r="R15" s="57"/>
    </row>
  </sheetData>
  <protectedRanges>
    <protectedRange sqref="A15" name="日期"/>
    <protectedRange sqref="O10 E7 Q9 K7 B7:B10 K9:K10 H7:H10 N7:N10 E9:E10" name="事项及内容勾选"/>
    <protectedRange sqref="B6" name="建设单位"/>
  </protectedRanges>
  <mergeCells count="14">
    <mergeCell ref="A2:R2"/>
    <mergeCell ref="A3:R3"/>
    <mergeCell ref="B5:R5"/>
    <mergeCell ref="B6:R6"/>
    <mergeCell ref="C9:F9"/>
    <mergeCell ref="I10:M10"/>
    <mergeCell ref="O10:Q10"/>
    <mergeCell ref="A15:R15"/>
    <mergeCell ref="O7:Q7"/>
    <mergeCell ref="C8:F8"/>
    <mergeCell ref="I8:K8"/>
    <mergeCell ref="B11:R11"/>
    <mergeCell ref="B12:R12"/>
    <mergeCell ref="B13:R13"/>
  </mergeCells>
  <phoneticPr fontId="13" type="noConversion"/>
  <pageMargins left="0.71" right="0.71" top="0.98" bottom="0.98" header="0.51" footer="0.51"/>
  <pageSetup paperSize="9" orientation="portrait" copies="30"/>
  <headerFooter alignWithMargins="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9"/>
  <sheetViews>
    <sheetView tabSelected="1" view="pageBreakPreview" zoomScaleNormal="100" zoomScaleSheetLayoutView="100" workbookViewId="0">
      <selection activeCell="A11" sqref="A11:I11"/>
    </sheetView>
  </sheetViews>
  <sheetFormatPr baseColWidth="10" defaultColWidth="9" defaultRowHeight="21" customHeight="1"/>
  <cols>
    <col min="1" max="2" width="13.33203125" style="4" customWidth="1"/>
    <col min="3" max="3" width="6.6640625" style="4" customWidth="1"/>
    <col min="4" max="7" width="5" style="4" customWidth="1"/>
    <col min="8" max="9" width="11.6640625" style="4" customWidth="1"/>
    <col min="10" max="16384" width="9" style="4"/>
  </cols>
  <sheetData>
    <row r="1" spans="1:18" ht="40" customHeight="1">
      <c r="A1" s="105" t="s">
        <v>34</v>
      </c>
      <c r="B1" s="106"/>
      <c r="C1" s="106"/>
      <c r="D1" s="106"/>
      <c r="E1" s="106"/>
      <c r="F1" s="106"/>
      <c r="G1" s="106"/>
      <c r="H1" s="106"/>
      <c r="I1" s="107"/>
    </row>
    <row r="2" spans="1:18" ht="30" customHeight="1">
      <c r="A2" s="5" t="s">
        <v>55</v>
      </c>
      <c r="B2" s="108" t="str">
        <f>'【初稿】【正稿装订排序3】费用汇总表（输入顺序1）'!A1</f>
        <v>XXX采购项目</v>
      </c>
      <c r="C2" s="108"/>
      <c r="D2" s="108"/>
      <c r="E2" s="108"/>
      <c r="F2" s="108"/>
      <c r="G2" s="108"/>
      <c r="H2" s="108"/>
      <c r="I2" s="108"/>
    </row>
    <row r="3" spans="1:18" ht="26.25" customHeight="1">
      <c r="A3" s="5" t="s">
        <v>12</v>
      </c>
      <c r="B3" s="109" t="str">
        <f>'【装订排序1】报告封面（输入顺序2）'!B6</f>
        <v>手工输入</v>
      </c>
      <c r="C3" s="109"/>
      <c r="D3" s="109"/>
      <c r="E3" s="109"/>
      <c r="F3" s="109"/>
      <c r="G3" s="109"/>
      <c r="H3" s="109"/>
      <c r="I3" s="109"/>
    </row>
    <row r="4" spans="1:18" ht="26.25" customHeight="1">
      <c r="A4" s="5" t="s">
        <v>54</v>
      </c>
      <c r="B4" s="110"/>
      <c r="C4" s="110"/>
      <c r="D4" s="110"/>
      <c r="E4" s="110"/>
      <c r="F4" s="110"/>
      <c r="G4" s="110"/>
      <c r="H4" s="110"/>
      <c r="I4" s="110"/>
    </row>
    <row r="5" spans="1:18" ht="26.25" customHeight="1">
      <c r="A5" s="22" t="s">
        <v>53</v>
      </c>
      <c r="B5" s="111"/>
      <c r="C5" s="111"/>
      <c r="D5" s="111"/>
      <c r="E5" s="111"/>
      <c r="F5" s="111"/>
      <c r="G5" s="111"/>
      <c r="H5" s="111"/>
      <c r="I5" s="111"/>
      <c r="R5" s="8"/>
    </row>
    <row r="6" spans="1:18" ht="26.25" customHeight="1">
      <c r="A6" s="5" t="s">
        <v>35</v>
      </c>
      <c r="B6" s="93"/>
      <c r="C6" s="94"/>
      <c r="D6" s="95" t="s">
        <v>36</v>
      </c>
      <c r="E6" s="96"/>
      <c r="F6" s="97"/>
      <c r="G6" s="98" t="s">
        <v>37</v>
      </c>
      <c r="H6" s="99"/>
      <c r="I6" s="100"/>
    </row>
    <row r="7" spans="1:18" ht="26.25" customHeight="1">
      <c r="A7" s="5" t="s">
        <v>38</v>
      </c>
      <c r="B7" s="101">
        <f>'【初稿】【正稿装订排序3】费用汇总表（输入顺序1）'!C8</f>
        <v>4200000</v>
      </c>
      <c r="C7" s="99"/>
      <c r="D7" s="102" t="s">
        <v>39</v>
      </c>
      <c r="E7" s="103"/>
      <c r="F7" s="104"/>
      <c r="G7" s="101">
        <f>'【初稿】【正稿装订排序3】费用汇总表（输入顺序1）'!C9</f>
        <v>3300000</v>
      </c>
      <c r="H7" s="99"/>
      <c r="I7" s="100"/>
    </row>
    <row r="8" spans="1:18" ht="26.25" customHeight="1">
      <c r="A8" s="5" t="s">
        <v>40</v>
      </c>
      <c r="B8" s="84" t="str">
        <f>'【初稿】【正稿装订排序3】费用汇总表（输入顺序1）'!C10</f>
        <v>叁佰叁拾万元整</v>
      </c>
      <c r="C8" s="85"/>
      <c r="D8" s="85"/>
      <c r="E8" s="85"/>
      <c r="F8" s="85"/>
      <c r="G8" s="85"/>
      <c r="H8" s="85"/>
      <c r="I8" s="6"/>
    </row>
    <row r="9" spans="1:18" ht="26.25" customHeight="1">
      <c r="A9" s="5" t="s">
        <v>41</v>
      </c>
      <c r="B9" s="30" t="str">
        <f>IF(G7-B7&lt;0,"",G7-B7)</f>
        <v/>
      </c>
      <c r="C9" s="86" t="s">
        <v>42</v>
      </c>
      <c r="D9" s="87"/>
      <c r="E9" s="88">
        <f>IF(G7-B7&gt;0,"",B7-G7)</f>
        <v>900000</v>
      </c>
      <c r="F9" s="89"/>
      <c r="G9" s="90"/>
      <c r="H9" s="29" t="s">
        <v>43</v>
      </c>
      <c r="I9" s="7">
        <f>ABS((G7-B7)/B7*100)</f>
        <v>21.428571428571427</v>
      </c>
    </row>
    <row r="10" spans="1:18" ht="180" customHeight="1">
      <c r="A10" s="91" t="s">
        <v>69</v>
      </c>
      <c r="B10" s="92"/>
      <c r="C10" s="92"/>
      <c r="D10" s="92"/>
      <c r="E10" s="91" t="s">
        <v>66</v>
      </c>
      <c r="F10" s="92"/>
      <c r="G10" s="92"/>
      <c r="H10" s="92"/>
      <c r="I10" s="92"/>
    </row>
    <row r="11" spans="1:18" ht="200" customHeight="1">
      <c r="A11" s="63" t="s">
        <v>71</v>
      </c>
      <c r="B11" s="64"/>
      <c r="C11" s="64"/>
      <c r="D11" s="64"/>
      <c r="E11" s="64"/>
      <c r="F11" s="64"/>
      <c r="G11" s="64"/>
      <c r="H11" s="64"/>
      <c r="I11" s="65"/>
    </row>
    <row r="12" spans="1:18" ht="40" customHeight="1">
      <c r="A12" s="71" t="s">
        <v>44</v>
      </c>
      <c r="B12" s="72"/>
      <c r="C12" s="72"/>
      <c r="D12" s="72"/>
      <c r="E12" s="72"/>
      <c r="F12" s="72"/>
      <c r="G12" s="72"/>
      <c r="H12" s="72"/>
      <c r="I12" s="73"/>
    </row>
    <row r="13" spans="1:18" ht="21" customHeight="1">
      <c r="A13" s="74" t="s">
        <v>45</v>
      </c>
      <c r="B13" s="75"/>
      <c r="C13" s="75"/>
      <c r="D13" s="75"/>
      <c r="E13" s="75"/>
      <c r="F13" s="75"/>
      <c r="G13" s="75"/>
      <c r="H13" s="75"/>
      <c r="I13" s="76"/>
    </row>
    <row r="14" spans="1:18" ht="180" customHeight="1">
      <c r="A14" s="77" t="s">
        <v>62</v>
      </c>
      <c r="B14" s="78"/>
      <c r="C14" s="78"/>
      <c r="D14" s="78"/>
      <c r="E14" s="78"/>
      <c r="F14" s="78"/>
      <c r="G14" s="78"/>
      <c r="H14" s="78"/>
      <c r="I14" s="79"/>
    </row>
    <row r="15" spans="1:18" ht="21" customHeight="1">
      <c r="A15" s="74" t="s">
        <v>46</v>
      </c>
      <c r="B15" s="75"/>
      <c r="C15" s="75"/>
      <c r="D15" s="75"/>
      <c r="E15" s="75"/>
      <c r="F15" s="75"/>
      <c r="G15" s="75"/>
      <c r="H15" s="75"/>
      <c r="I15" s="76"/>
    </row>
    <row r="16" spans="1:18" ht="180" customHeight="1">
      <c r="A16" s="80" t="s">
        <v>63</v>
      </c>
      <c r="B16" s="81"/>
      <c r="C16" s="81"/>
      <c r="D16" s="81"/>
      <c r="E16" s="81"/>
      <c r="F16" s="81"/>
      <c r="G16" s="81"/>
      <c r="H16" s="81"/>
      <c r="I16" s="82"/>
    </row>
    <row r="17" spans="1:9" ht="21" customHeight="1">
      <c r="A17" s="83" t="s">
        <v>47</v>
      </c>
      <c r="B17" s="75"/>
      <c r="C17" s="75"/>
      <c r="D17" s="75"/>
      <c r="E17" s="75"/>
      <c r="F17" s="75"/>
      <c r="G17" s="75"/>
      <c r="H17" s="75"/>
      <c r="I17" s="76"/>
    </row>
    <row r="18" spans="1:9" ht="180" customHeight="1">
      <c r="A18" s="66" t="s">
        <v>70</v>
      </c>
      <c r="B18" s="67"/>
      <c r="C18" s="67"/>
      <c r="D18" s="67"/>
      <c r="E18" s="67"/>
      <c r="F18" s="67"/>
      <c r="G18" s="67"/>
      <c r="H18" s="67"/>
      <c r="I18" s="68"/>
    </row>
    <row r="19" spans="1:9" ht="15" customHeight="1">
      <c r="A19" s="69" t="s">
        <v>64</v>
      </c>
      <c r="B19" s="70"/>
      <c r="C19" s="70"/>
      <c r="D19" s="70"/>
      <c r="E19" s="70"/>
      <c r="F19" s="70"/>
      <c r="G19" s="70"/>
      <c r="H19" s="70"/>
      <c r="I19" s="70"/>
    </row>
  </sheetData>
  <sheetProtection formatRows="0" insertColumns="0"/>
  <protectedRanges>
    <protectedRange sqref="A19" name="附件"/>
    <protectedRange sqref="B6" name="建筑面积"/>
    <protectedRange sqref="G6" name="合同价格"/>
    <protectedRange sqref="B4" name="工程地点"/>
    <protectedRange sqref="B5" name="工程内容"/>
    <protectedRange sqref="I14 A14:B14 C14 D14:H14" name="评审依据"/>
    <protectedRange sqref="A16 A18" name="评审说明"/>
  </protectedRanges>
  <mergeCells count="25">
    <mergeCell ref="A1:I1"/>
    <mergeCell ref="B2:I2"/>
    <mergeCell ref="B3:I3"/>
    <mergeCell ref="B4:I4"/>
    <mergeCell ref="B5:I5"/>
    <mergeCell ref="B6:C6"/>
    <mergeCell ref="D6:F6"/>
    <mergeCell ref="G6:I6"/>
    <mergeCell ref="B7:C7"/>
    <mergeCell ref="D7:F7"/>
    <mergeCell ref="G7:I7"/>
    <mergeCell ref="B8:H8"/>
    <mergeCell ref="C9:D9"/>
    <mergeCell ref="E9:G9"/>
    <mergeCell ref="A10:D10"/>
    <mergeCell ref="E10:I10"/>
    <mergeCell ref="A11:I11"/>
    <mergeCell ref="A18:I18"/>
    <mergeCell ref="A19:I19"/>
    <mergeCell ref="A12:I12"/>
    <mergeCell ref="A13:I13"/>
    <mergeCell ref="A14:I14"/>
    <mergeCell ref="A15:I15"/>
    <mergeCell ref="A16:I16"/>
    <mergeCell ref="A17:I17"/>
  </mergeCells>
  <phoneticPr fontId="13" type="noConversion"/>
  <printOptions horizontalCentered="1"/>
  <pageMargins left="0.8" right="0.8" top="0.8" bottom="0.8" header="0.4" footer="0.4"/>
  <pageSetup paperSize="9" orientation="portrait"/>
  <headerFooter alignWithMargins="0">
    <oddFooter>&amp;C第 &amp;P 页，共 &amp;N 页</oddFooter>
  </headerFooter>
  <rowBreaks count="1" manualBreakCount="1">
    <brk id="1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9" master="">
    <arrUserId title="说明信息" rangeCreator="" othersAccessPermission="edit"/>
    <arrUserId title="工程名称" rangeCreator="" othersAccessPermission="edit"/>
    <arrUserId title="工程编号" rangeCreator="" othersAccessPermission="edit"/>
    <arrUserId title="项目信息" rangeCreator="" othersAccessPermission="edit"/>
  </rangeList>
  <rangeList sheetStid="10" master="">
    <arrUserId title="日期" rangeCreator="" othersAccessPermission="edit"/>
    <arrUserId title="事项及内容勾选" rangeCreator="" othersAccessPermission="edit"/>
    <arrUserId title="建设单位" rangeCreator="" othersAccessPermission="edit"/>
  </rangeList>
  <rangeList sheetStid="11" master="">
    <arrUserId title="附件" rangeCreator="" othersAccessPermission="edit"/>
    <arrUserId title="建筑面积" rangeCreator="" othersAccessPermission="edit"/>
    <arrUserId title="合同价格" rangeCreator="" othersAccessPermission="edit"/>
    <arrUserId title="工程地点" rangeCreator="" othersAccessPermission="edit"/>
    <arrUserId title="工程内容" rangeCreator="" othersAccessPermission="edit"/>
    <arrUserId title="评审依据" rangeCreator="" othersAccessPermission="edit"/>
    <arrUserId title="评审说明" rangeCreator="" othersAccessPermission="edit"/>
  </rangeList>
</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Macintosh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3</vt:i4>
      </vt:variant>
    </vt:vector>
  </HeadingPairs>
  <TitlesOfParts>
    <vt:vector size="3" baseType="lpstr">
      <vt:lpstr>【初稿】【正稿装订排序3】费用汇总表（输入顺序1）</vt:lpstr>
      <vt:lpstr>【装订排序1】报告封面（输入顺序2）</vt:lpstr>
      <vt:lpstr>【装订排序2】评审情况及结论（输入顺序3）单面打印</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dc:creator>
  <cp:keywords/>
  <dc:description/>
  <cp:lastModifiedBy>黄 金泽（评审）</cp:lastModifiedBy>
  <cp:revision>1</cp:revision>
  <cp:lastPrinted>2023-03-07T06:19:36Z</cp:lastPrinted>
  <dcterms:created xsi:type="dcterms:W3CDTF">2011-02-24T02:22:48Z</dcterms:created>
  <dcterms:modified xsi:type="dcterms:W3CDTF">2024-04-07T03:46:37Z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29760CB2D9F84560A1EAC92FA1912DE8</vt:lpwstr>
  </property>
  <property fmtid="{D5CDD505-2E9C-101B-9397-08002B2CF9AE}" pid="4" name="MSIP_Label_defa4170-0d19-0005-0004-bc88714345d2_Enabled">
    <vt:lpwstr>true</vt:lpwstr>
  </property>
  <property fmtid="{D5CDD505-2E9C-101B-9397-08002B2CF9AE}" pid="5" name="MSIP_Label_defa4170-0d19-0005-0004-bc88714345d2_SetDate">
    <vt:lpwstr>2023-03-05T10:23:46Z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f63391c2-ffdc-464e-a357-ad9931a836ae</vt:lpwstr>
  </property>
  <property fmtid="{D5CDD505-2E9C-101B-9397-08002B2CF9AE}" pid="9" name="MSIP_Label_defa4170-0d19-0005-0004-bc88714345d2_ActionId">
    <vt:lpwstr>91a5745e-3e43-42ec-8bd6-9066c3b3fd99</vt:lpwstr>
  </property>
  <property fmtid="{D5CDD505-2E9C-101B-9397-08002B2CF9AE}" pid="10" name="MSIP_Label_defa4170-0d19-0005-0004-bc88714345d2_ContentBits">
    <vt:lpwstr>0</vt:lpwstr>
  </property>
</Properties>
</file>