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showInkAnnotation="0"/>
  <mc:AlternateContent xmlns:mc="http://schemas.openxmlformats.org/markup-compatibility/2006">
    <mc:Choice Requires="x15">
      <x15ac:absPath xmlns:x15ac="http://schemas.microsoft.com/office/spreadsheetml/2010/11/ac" url="/Users/huangjinze/Documents/GitHub/ailoha-macmini/ycps-docs/public/attachments/agency/"/>
    </mc:Choice>
  </mc:AlternateContent>
  <xr:revisionPtr revIDLastSave="0" documentId="13_ncr:1_{B3A1F284-2648-C141-9404-1A6062288CF2}" xr6:coauthVersionLast="47" xr6:coauthVersionMax="47" xr10:uidLastSave="{00000000-0000-0000-0000-000000000000}"/>
  <bookViews>
    <workbookView xWindow="4280" yWindow="500" windowWidth="32760" windowHeight="26600" tabRatio="818" activeTab="2" xr2:uid="{00000000-000D-0000-FFFF-FFFF00000000}"/>
  </bookViews>
  <sheets>
    <sheet name="【装订排序3】工程费用汇总表（输入顺序1）" sheetId="9" r:id="rId1"/>
    <sheet name="【装订排序1】报告封面（输入顺序2）" sheetId="10" r:id="rId2"/>
    <sheet name="【装订排序2】评审情况及结论（输入顺序3）单面打印"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 l="1"/>
  <c r="B8" i="11" s="1"/>
  <c r="A4" i="9"/>
  <c r="C9" i="9"/>
  <c r="E9" i="9"/>
  <c r="F8" i="9"/>
  <c r="F6" i="9" l="1"/>
  <c r="F7" i="9"/>
  <c r="B7" i="11"/>
  <c r="F9" i="9"/>
  <c r="C10" i="9"/>
  <c r="A2" i="10"/>
  <c r="B5" i="10"/>
  <c r="B2" i="11"/>
  <c r="B3" i="11"/>
  <c r="H7" i="11" l="1"/>
  <c r="F9" i="11" l="1"/>
  <c r="J9" i="11"/>
  <c r="B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黄金泽</author>
  </authors>
  <commentList>
    <comment ref="A1" authorId="0" shapeId="0" xr:uid="{DACFF68D-F0A2-B34E-AC86-1C9311EADBA5}">
      <text>
        <r>
          <rPr>
            <b/>
            <sz val="10"/>
            <color rgb="FF000000"/>
            <rFont val="宋体"/>
            <family val="3"/>
            <charset val="134"/>
          </rPr>
          <t>黄金泽</t>
        </r>
        <r>
          <rPr>
            <b/>
            <sz val="10"/>
            <color rgb="FF000000"/>
            <rFont val="宋体"/>
            <family val="3"/>
            <charset val="134"/>
          </rPr>
          <t>:</t>
        </r>
        <r>
          <rPr>
            <sz val="10"/>
            <color rgb="FF000000"/>
            <rFont val="宋体"/>
            <family val="3"/>
            <charset val="134"/>
          </rPr>
          <t xml:space="preserve">
</t>
        </r>
        <r>
          <rPr>
            <sz val="10"/>
            <color rgb="FF000000"/>
            <rFont val="宋体"/>
            <family val="3"/>
            <charset val="134"/>
          </rPr>
          <t>严格按照委托书上的工程名称填写</t>
        </r>
        <r>
          <rPr>
            <sz val="10"/>
            <color rgb="FF000000"/>
            <rFont val="宋体"/>
            <family val="3"/>
            <charset val="134"/>
          </rPr>
          <t xml:space="preserve">
</t>
        </r>
      </text>
    </comment>
    <comment ref="D3" authorId="0" shapeId="0" xr:uid="{2344770A-FB74-4144-A9A0-37B941379B97}">
      <text>
        <r>
          <rPr>
            <b/>
            <sz val="10"/>
            <color rgb="FF000000"/>
            <rFont val="Microsoft YaHei UI"/>
            <family val="2"/>
            <charset val="134"/>
          </rPr>
          <t>黄金泽</t>
        </r>
        <r>
          <rPr>
            <b/>
            <sz val="10"/>
            <color rgb="FF000000"/>
            <rFont val="Microsoft YaHei UI"/>
            <family val="2"/>
            <charset val="134"/>
          </rPr>
          <t>:</t>
        </r>
        <r>
          <rPr>
            <sz val="10"/>
            <color rgb="FF000000"/>
            <rFont val="Microsoft YaHei UI"/>
            <family val="2"/>
            <charset val="134"/>
          </rPr>
          <t xml:space="preserve">
</t>
        </r>
        <r>
          <rPr>
            <sz val="10"/>
            <color rgb="FF000000"/>
            <rFont val="Microsoft YaHei UI"/>
            <family val="2"/>
            <charset val="134"/>
          </rPr>
          <t>根据委托书上的工程编号填写</t>
        </r>
      </text>
    </comment>
    <comment ref="C9" authorId="0" shapeId="0" xr:uid="{DC703E91-5F32-CD46-B524-EDEDD1CDB6EF}">
      <text>
        <r>
          <rPr>
            <b/>
            <sz val="10"/>
            <color rgb="FF000000"/>
            <rFont val="Microsoft YaHei UI"/>
            <family val="2"/>
            <charset val="134"/>
          </rPr>
          <t>黄金泽</t>
        </r>
        <r>
          <rPr>
            <b/>
            <sz val="10"/>
            <color rgb="FF000000"/>
            <rFont val="Microsoft YaHei UI"/>
            <family val="2"/>
            <charset val="134"/>
          </rPr>
          <t>:</t>
        </r>
        <r>
          <rPr>
            <sz val="10"/>
            <color rgb="FF000000"/>
            <rFont val="Microsoft YaHei UI"/>
            <family val="2"/>
            <charset val="134"/>
          </rPr>
          <t xml:space="preserve">
</t>
        </r>
        <r>
          <rPr>
            <sz val="10"/>
            <color rgb="FF000000"/>
            <rFont val="Microsoft YaHei UI"/>
            <family val="2"/>
            <charset val="134"/>
          </rPr>
          <t>公式自动汇总，但需自行检查参与汇总的单元格是否正确。</t>
        </r>
      </text>
    </comment>
    <comment ref="E9" authorId="0" shapeId="0" xr:uid="{03F7FFB1-D832-6B48-ADD0-0740DA3CCCCE}">
      <text>
        <r>
          <rPr>
            <b/>
            <sz val="10"/>
            <color rgb="FF000000"/>
            <rFont val="Microsoft YaHei UI"/>
            <family val="2"/>
            <charset val="134"/>
          </rPr>
          <t>黄金泽</t>
        </r>
        <r>
          <rPr>
            <b/>
            <sz val="10"/>
            <color rgb="FF000000"/>
            <rFont val="Microsoft YaHei UI"/>
            <family val="2"/>
            <charset val="134"/>
          </rPr>
          <t>:</t>
        </r>
        <r>
          <rPr>
            <sz val="10"/>
            <color rgb="FF000000"/>
            <rFont val="Microsoft YaHei UI"/>
            <family val="2"/>
            <charset val="134"/>
          </rPr>
          <t xml:space="preserve">
</t>
        </r>
        <r>
          <rPr>
            <sz val="10"/>
            <color rgb="FF000000"/>
            <rFont val="宋体"/>
            <family val="3"/>
            <charset val="134"/>
          </rPr>
          <t>公式自动汇总，但需自行检查参与汇总的单元格是否正确。</t>
        </r>
        <r>
          <rPr>
            <sz val="10"/>
            <color rgb="FF000000"/>
            <rFont val="宋体"/>
            <family val="3"/>
            <charset val="134"/>
          </rPr>
          <t xml:space="preserve">
</t>
        </r>
      </text>
    </comment>
    <comment ref="C10" authorId="0" shapeId="0" xr:uid="{E4CC4951-E45E-F347-B1EC-051C1A58AF8B}">
      <text>
        <r>
          <rPr>
            <b/>
            <sz val="10"/>
            <color rgb="FF000000"/>
            <rFont val="Microsoft YaHei UI"/>
            <family val="2"/>
            <charset val="134"/>
          </rPr>
          <t>黄金泽</t>
        </r>
        <r>
          <rPr>
            <b/>
            <sz val="10"/>
            <color rgb="FF000000"/>
            <rFont val="Microsoft YaHei UI"/>
            <family val="2"/>
            <charset val="134"/>
          </rPr>
          <t>:</t>
        </r>
        <r>
          <rPr>
            <sz val="10"/>
            <color rgb="FF000000"/>
            <rFont val="Microsoft YaHei UI"/>
            <family val="2"/>
            <charset val="134"/>
          </rPr>
          <t xml:space="preserve">
</t>
        </r>
        <r>
          <rPr>
            <sz val="10"/>
            <color rgb="FF000000"/>
            <rFont val="宋体"/>
            <family val="3"/>
            <charset val="134"/>
          </rPr>
          <t>公式选定审定合计值，但需自行检查选定单元格是否正确。</t>
        </r>
        <r>
          <rPr>
            <sz val="10"/>
            <color rgb="FF000000"/>
            <rFont val="宋体"/>
            <family val="3"/>
            <charset val="134"/>
          </rPr>
          <t xml:space="preserve">
</t>
        </r>
      </text>
    </comment>
    <comment ref="C11" authorId="0" shapeId="0" xr:uid="{3D9E0F4D-4148-3742-B3F3-3FD6AC1CFB51}">
      <text>
        <r>
          <rPr>
            <b/>
            <sz val="10"/>
            <color rgb="FF000000"/>
            <rFont val="Microsoft YaHei UI"/>
            <family val="2"/>
            <charset val="134"/>
          </rPr>
          <t>黄金泽</t>
        </r>
        <r>
          <rPr>
            <b/>
            <sz val="10"/>
            <color rgb="FF000000"/>
            <rFont val="Microsoft YaHei UI"/>
            <family val="2"/>
            <charset val="134"/>
          </rPr>
          <t>:</t>
        </r>
        <r>
          <rPr>
            <sz val="10"/>
            <color rgb="FF000000"/>
            <rFont val="Microsoft YaHei UI"/>
            <family val="2"/>
            <charset val="134"/>
          </rPr>
          <t xml:space="preserve">
</t>
        </r>
        <r>
          <rPr>
            <sz val="10"/>
            <color rgb="FF000000"/>
            <rFont val="宋体"/>
            <family val="3"/>
            <charset val="134"/>
          </rPr>
          <t>公式自动生成，但需自行检查生成的大小写金额正确对应，特别是角分的值。</t>
        </r>
        <r>
          <rPr>
            <sz val="10"/>
            <color rgb="FF000000"/>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黄金泽</author>
  </authors>
  <commentList>
    <comment ref="A2" authorId="0" shapeId="0" xr:uid="{00000000-0006-0000-0100-000001000000}">
      <text>
        <r>
          <rPr>
            <sz val="9"/>
            <rFont val="宋体"/>
            <family val="3"/>
            <charset val="134"/>
          </rPr>
          <t>黄金泽:
自动生成</t>
        </r>
      </text>
    </comment>
    <comment ref="B5" authorId="0" shapeId="0" xr:uid="{00000000-0006-0000-0100-000002000000}">
      <text>
        <r>
          <rPr>
            <sz val="9"/>
            <rFont val="宋体"/>
            <family val="3"/>
            <charset val="134"/>
          </rPr>
          <t>黄金泽:
自动生成</t>
        </r>
      </text>
    </comment>
    <comment ref="B6" authorId="0" shapeId="0" xr:uid="{00000000-0006-0000-0100-000003000000}">
      <text>
        <r>
          <rPr>
            <sz val="9"/>
            <color rgb="FF000000"/>
            <rFont val="宋体"/>
            <family val="3"/>
            <charset val="134"/>
          </rPr>
          <t>黄金泽</t>
        </r>
        <r>
          <rPr>
            <sz val="9"/>
            <color rgb="FF000000"/>
            <rFont val="宋体"/>
            <family val="3"/>
            <charset val="134"/>
          </rPr>
          <t xml:space="preserve">:
</t>
        </r>
        <r>
          <rPr>
            <sz val="9"/>
            <color rgb="FF000000"/>
            <rFont val="宋体"/>
            <family val="3"/>
            <charset val="134"/>
          </rPr>
          <t>手工输入</t>
        </r>
      </text>
    </comment>
    <comment ref="B7" authorId="0" shapeId="0" xr:uid="{00000000-0006-0000-0100-000004000000}">
      <text>
        <r>
          <rPr>
            <sz val="9"/>
            <rFont val="宋体"/>
            <family val="3"/>
            <charset val="134"/>
          </rPr>
          <t>黄金泽:
根据实际工程选择，审查内容输入“√”非审查内容输入“□”</t>
        </r>
      </text>
    </comment>
    <comment ref="E7" authorId="0" shapeId="0" xr:uid="{00000000-0006-0000-0100-000005000000}">
      <text>
        <r>
          <rPr>
            <sz val="9"/>
            <rFont val="宋体"/>
            <family val="3"/>
            <charset val="134"/>
          </rPr>
          <t>黄金泽:
根据实际工程选择，审查内容输入“√”非审查内容输入“□”</t>
        </r>
      </text>
    </comment>
    <comment ref="B11" authorId="0" shapeId="0" xr:uid="{00000000-0006-0000-0100-000006000000}">
      <text>
        <r>
          <rPr>
            <sz val="9"/>
            <rFont val="宋体"/>
            <family val="3"/>
            <charset val="134"/>
          </rPr>
          <t>黄金泽:
留空，打印后盖公司资质章及公章</t>
        </r>
      </text>
    </comment>
    <comment ref="B12" authorId="0" shapeId="0" xr:uid="{00000000-0006-0000-0100-000007000000}">
      <text>
        <r>
          <rPr>
            <sz val="9"/>
            <color rgb="FF000000"/>
            <rFont val="宋体"/>
            <family val="3"/>
            <charset val="134"/>
          </rPr>
          <t>黄金泽</t>
        </r>
        <r>
          <rPr>
            <sz val="9"/>
            <color rgb="FF000000"/>
            <rFont val="宋体"/>
            <family val="3"/>
            <charset val="134"/>
          </rPr>
          <t xml:space="preserve">:
</t>
        </r>
        <r>
          <rPr>
            <sz val="9"/>
            <color rgb="FF000000"/>
            <rFont val="宋体"/>
            <family val="3"/>
            <charset val="134"/>
          </rPr>
          <t>手工输入</t>
        </r>
      </text>
    </comment>
    <comment ref="B13" authorId="0" shapeId="0" xr:uid="{00000000-0006-0000-0100-000008000000}">
      <text>
        <r>
          <rPr>
            <sz val="9"/>
            <color rgb="FF000000"/>
            <rFont val="宋体"/>
            <family val="3"/>
            <charset val="134"/>
          </rPr>
          <t>黄金泽</t>
        </r>
        <r>
          <rPr>
            <sz val="9"/>
            <color rgb="FF000000"/>
            <rFont val="宋体"/>
            <family val="3"/>
            <charset val="134"/>
          </rPr>
          <t xml:space="preserve">:
</t>
        </r>
        <r>
          <rPr>
            <sz val="9"/>
            <color rgb="FF000000"/>
            <rFont val="宋体"/>
            <family val="3"/>
            <charset val="134"/>
          </rPr>
          <t>手工输入</t>
        </r>
      </text>
    </comment>
    <comment ref="A15" authorId="0" shapeId="0" xr:uid="{00000000-0006-0000-0100-000009000000}">
      <text>
        <r>
          <rPr>
            <sz val="9"/>
            <rFont val="宋体"/>
            <family val="3"/>
            <charset val="134"/>
          </rPr>
          <t>黄金泽:
手工输入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黄金泽</author>
  </authors>
  <commentList>
    <comment ref="B4" authorId="0" shapeId="0" xr:uid="{E40EBED5-7677-5941-A4C7-D60E4F298FA2}">
      <text>
        <r>
          <rPr>
            <b/>
            <sz val="10"/>
            <color rgb="FF000000"/>
            <rFont val="宋体"/>
            <family val="3"/>
            <charset val="134"/>
          </rPr>
          <t>黄金泽</t>
        </r>
        <r>
          <rPr>
            <b/>
            <sz val="10"/>
            <color rgb="FF000000"/>
            <rFont val="宋体"/>
            <family val="3"/>
            <charset val="134"/>
          </rPr>
          <t>:</t>
        </r>
        <r>
          <rPr>
            <sz val="10"/>
            <color rgb="FF000000"/>
            <rFont val="宋体"/>
            <family val="3"/>
            <charset val="134"/>
          </rPr>
          <t xml:space="preserve">
</t>
        </r>
        <r>
          <rPr>
            <sz val="10"/>
            <color rgb="FF000000"/>
            <rFont val="宋体"/>
            <family val="3"/>
            <charset val="134"/>
          </rPr>
          <t>根据立项材料填入项目具体实施地点</t>
        </r>
      </text>
    </comment>
    <comment ref="B5" authorId="0" shapeId="0" xr:uid="{F29EB449-577A-5F45-B038-F8A8B1F7FBDB}">
      <text>
        <r>
          <rPr>
            <b/>
            <sz val="10"/>
            <color rgb="FF000000"/>
            <rFont val="宋体"/>
            <family val="3"/>
            <charset val="134"/>
          </rPr>
          <t>黄金泽</t>
        </r>
        <r>
          <rPr>
            <b/>
            <sz val="10"/>
            <color rgb="FF000000"/>
            <rFont val="宋体"/>
            <family val="3"/>
            <charset val="134"/>
          </rPr>
          <t>:</t>
        </r>
        <r>
          <rPr>
            <sz val="10"/>
            <color rgb="FF000000"/>
            <rFont val="宋体"/>
            <family val="3"/>
            <charset val="134"/>
          </rPr>
          <t xml:space="preserve">
</t>
        </r>
        <r>
          <rPr>
            <sz val="10"/>
            <color rgb="FF000000"/>
            <rFont val="宋体"/>
            <family val="3"/>
            <charset val="134"/>
          </rPr>
          <t>填入审核项目的实施内容（概括）</t>
        </r>
      </text>
    </comment>
    <comment ref="B6" authorId="0" shapeId="0" xr:uid="{0877727B-AD40-C846-9737-1075471700B3}">
      <text>
        <r>
          <rPr>
            <b/>
            <sz val="10"/>
            <color rgb="FF000000"/>
            <rFont val="宋体"/>
            <family val="3"/>
            <charset val="134"/>
          </rPr>
          <t>黄金泽</t>
        </r>
        <r>
          <rPr>
            <b/>
            <sz val="10"/>
            <color rgb="FF000000"/>
            <rFont val="Microsoft YaHei UI"/>
            <family val="2"/>
            <charset val="134"/>
          </rPr>
          <t>:</t>
        </r>
        <r>
          <rPr>
            <sz val="10"/>
            <color rgb="FF000000"/>
            <rFont val="Microsoft YaHei UI"/>
            <family val="2"/>
            <charset val="134"/>
          </rPr>
          <t xml:space="preserve">
</t>
        </r>
        <r>
          <rPr>
            <sz val="10"/>
            <color rgb="FF000000"/>
            <rFont val="宋体"/>
            <family val="3"/>
            <charset val="134"/>
          </rPr>
          <t>根据送审图纸核算填入</t>
        </r>
      </text>
    </comment>
    <comment ref="H6" authorId="0" shapeId="0" xr:uid="{2C1D5808-CACC-4F47-9A82-BB56A74C0C73}">
      <text>
        <r>
          <rPr>
            <b/>
            <sz val="10"/>
            <color rgb="FF000000"/>
            <rFont val="宋体"/>
            <family val="3"/>
            <charset val="134"/>
          </rPr>
          <t>黄金泽</t>
        </r>
        <r>
          <rPr>
            <b/>
            <sz val="10"/>
            <color rgb="FF000000"/>
            <rFont val="Microsoft YaHei UI"/>
            <family val="2"/>
            <charset val="134"/>
          </rPr>
          <t>:</t>
        </r>
        <r>
          <rPr>
            <sz val="10"/>
            <color rgb="FF000000"/>
            <rFont val="Microsoft YaHei UI"/>
            <family val="2"/>
            <charset val="134"/>
          </rPr>
          <t xml:space="preserve">
</t>
        </r>
        <r>
          <rPr>
            <sz val="10"/>
            <color rgb="FF000000"/>
            <rFont val="宋体"/>
            <family val="3"/>
            <charset val="134"/>
          </rPr>
          <t>根据项目实际资金性质输入，由专管员提供，多数为“财政性资金”，部分为“自筹资金”</t>
        </r>
      </text>
    </comment>
  </commentList>
</comments>
</file>

<file path=xl/sharedStrings.xml><?xml version="1.0" encoding="utf-8"?>
<sst xmlns="http://schemas.openxmlformats.org/spreadsheetml/2006/main" count="96" uniqueCount="77">
  <si>
    <t>预算审核对照汇总表</t>
  </si>
  <si>
    <t>工程编号：</t>
  </si>
  <si>
    <t>单位：元</t>
  </si>
  <si>
    <t>序号</t>
  </si>
  <si>
    <t>项      目</t>
  </si>
  <si>
    <t>送审价</t>
  </si>
  <si>
    <t>审定价</t>
  </si>
  <si>
    <t>核增（减）</t>
  </si>
  <si>
    <t>备注</t>
  </si>
  <si>
    <t>审定工程造价</t>
  </si>
  <si>
    <t>审定金额大写</t>
  </si>
  <si>
    <t>说明：1、“核增（减）”一栏数字前有“-”为核减，无“-”为核增；</t>
  </si>
  <si>
    <t>项目评审报告</t>
  </si>
  <si>
    <t>项目编号：</t>
  </si>
  <si>
    <t>建设单位：</t>
  </si>
  <si>
    <t>√</t>
  </si>
  <si>
    <t>建筑与装饰</t>
  </si>
  <si>
    <t>安装</t>
  </si>
  <si>
    <t>市政</t>
  </si>
  <si>
    <t>□</t>
  </si>
  <si>
    <t>修缮</t>
  </si>
  <si>
    <t>园林绿化</t>
  </si>
  <si>
    <t>公路</t>
  </si>
  <si>
    <t>水利</t>
  </si>
  <si>
    <t>甲供材料及设备</t>
  </si>
  <si>
    <t>其他</t>
  </si>
  <si>
    <t>估算</t>
  </si>
  <si>
    <t>概算</t>
  </si>
  <si>
    <t>预算</t>
  </si>
  <si>
    <t>结算</t>
  </si>
  <si>
    <t>进度款</t>
  </si>
  <si>
    <t>最高报价值</t>
  </si>
  <si>
    <t>拆迁补偿</t>
  </si>
  <si>
    <t>盖章：</t>
  </si>
  <si>
    <t>评审机构：</t>
  </si>
  <si>
    <t>评审情况及结论</t>
  </si>
  <si>
    <t>工程名称：</t>
  </si>
  <si>
    <t>工程地点：</t>
  </si>
  <si>
    <t>工程内容：</t>
  </si>
  <si>
    <t>建筑面积：</t>
  </si>
  <si>
    <t>资金性质：</t>
  </si>
  <si>
    <t>送审价：</t>
  </si>
  <si>
    <t>审定价：</t>
  </si>
  <si>
    <t>审定价大写：</t>
  </si>
  <si>
    <t>净核增：</t>
  </si>
  <si>
    <t>净核减：</t>
  </si>
  <si>
    <t>核减率：</t>
  </si>
  <si>
    <t>评审情况说明</t>
  </si>
  <si>
    <t>一、评审依据:</t>
  </si>
  <si>
    <t>二、评审说明：</t>
  </si>
  <si>
    <t>附：1、本工程预算审核对照表</t>
  </si>
  <si>
    <t>三、评审结论：</t>
    <phoneticPr fontId="13" type="noConversion"/>
  </si>
  <si>
    <t>XXX工程</t>
    <phoneticPr fontId="13" type="noConversion"/>
  </si>
  <si>
    <t>Y-2023-XXX</t>
    <phoneticPr fontId="13" type="noConversion"/>
  </si>
  <si>
    <t>XXX工程-土建部分</t>
    <phoneticPr fontId="13" type="noConversion"/>
  </si>
  <si>
    <t>XXX工程-安装部分</t>
    <phoneticPr fontId="13" type="noConversion"/>
  </si>
  <si>
    <t>暂列金</t>
    <phoneticPr fontId="13" type="noConversion"/>
  </si>
  <si>
    <t>合计</t>
    <phoneticPr fontId="13" type="noConversion"/>
  </si>
  <si>
    <t>根据建设单位回复意见计取暂列金，用于项目……（注明使用的具体部位和使用条件）</t>
    <phoneticPr fontId="13" type="noConversion"/>
  </si>
  <si>
    <t>财政性资金</t>
    <phoneticPr fontId="11" type="noConversion"/>
  </si>
  <si>
    <t>1.人工单价文件：执行2018计价依据，按综合定额的人工系数1计取，机上人工单价按230元/工日计取。
2.本工程建安费根据建设单位送审图纸及预算书等相关资料核算工程量及清单综合单价，对送审预算中与送审图纸不符的工程量根据送审图纸核算调整，对送审预算中套价不合定额规范或不合理的清单综合单价进行调整套价。
3.具体调整情况见后附工程预算审核对照表和审核说明及计价对比表。</t>
    <phoneticPr fontId="11" type="noConversion"/>
  </si>
  <si>
    <t>1.政策依据：《源城区政府投资项目管理办法》（源府发[2019]10号）。
2.立项文件：（填写项目发改立项文件名（与文号）或批复文件名）
3.计价标准：《建设工程工程量清单计价规范（GB50500-2013）》《广东省建设工程计价依据(2018)》《广东省建筑与装饰工程工程量清单计价指引（2013）》《广东省通用安装工程工程量清单计价指引（2013）》《广东省市政工程工程量清单计价指引（2013）》。
4.计价文件：依据建设单位提供的《XXX工程施工蓝图（注明版本号）》及电子版图纸、《XXX工程预算书》。
5.执行定额：《广东省房屋建筑与装饰工程综合定额（2018）》《广东省通用安装工程综合定额（2018）》《广东省园林绿化工程综合定额（2018）》《广东省市政工程综合定额（2018）》等。
6.技术文件：现行建筑施工规范、安全操作规程等。
7.材料价（变更部分）：审核按2020年《河源工程造价信息价》第1季度材料信息价，缺项部分参照市场价和网上询价报价。</t>
    <phoneticPr fontId="11" type="noConversion"/>
  </si>
  <si>
    <t>手工输入</t>
    <phoneticPr fontId="13" type="noConversion"/>
  </si>
  <si>
    <t>审查事项：</t>
    <phoneticPr fontId="13" type="noConversion"/>
  </si>
  <si>
    <t>审查内容：</t>
    <phoneticPr fontId="13" type="noConversion"/>
  </si>
  <si>
    <t>XXX新建XX项目建筑、装饰及水电安装工程等</t>
    <phoneticPr fontId="11" type="noConversion"/>
  </si>
  <si>
    <t>河源市源城区XX街道XX路/XX镇XX村XX小组</t>
    <phoneticPr fontId="13" type="noConversion"/>
  </si>
  <si>
    <t xml:space="preserve">
 初审人（签章）：
</t>
    <phoneticPr fontId="13" type="noConversion"/>
  </si>
  <si>
    <t xml:space="preserve">
 复审人（签章）：
</t>
    <phoneticPr fontId="13" type="noConversion"/>
  </si>
  <si>
    <t xml:space="preserve">
 评审机构（签章）：
                  2023年2月17日</t>
    <phoneticPr fontId="11" type="noConversion"/>
  </si>
  <si>
    <t xml:space="preserve">
 建设单位意见：                                                        
                                                                                         (盖章）
</t>
    <phoneticPr fontId="13" type="noConversion"/>
  </si>
  <si>
    <t xml:space="preserve">
 专管员（签名）：
                        年   月   日</t>
    <phoneticPr fontId="13" type="noConversion"/>
  </si>
  <si>
    <t xml:space="preserve">
 建设单位（签章）
          年   月   日</t>
    <phoneticPr fontId="13" type="noConversion"/>
  </si>
  <si>
    <t xml:space="preserve">
 主管单位（签章）
          年   月   日</t>
    <phoneticPr fontId="13" type="noConversion"/>
  </si>
  <si>
    <t xml:space="preserve">
 财政投资评审中心（签章）
              年   月   日</t>
    <phoneticPr fontId="13" type="noConversion"/>
  </si>
  <si>
    <r>
      <t>1.该项目立项材料齐全，审批程序符合相关规定。
2.建议该项目工程预算控制价为XXX元。
3.详见后附工程预算审核对照表和审核说明及计价对比表。
注：</t>
    </r>
    <r>
      <rPr>
        <b/>
        <sz val="12"/>
        <rFont val="宋体"/>
        <family val="3"/>
        <charset val="134"/>
      </rPr>
      <t>本评审结果有效期1年</t>
    </r>
    <r>
      <rPr>
        <sz val="12"/>
        <rFont val="宋体"/>
        <family val="3"/>
        <charset val="134"/>
      </rPr>
      <t>，自出具之日起计算。有效期内完成下一阶段工作的，评审结果持续有效；有效期届满时未完成下一阶段工作的，评审结果自动失效，项目仍需实施的，应重新进行评审。概算评审下一阶段工作是指预算编制及预算评审；预算评审下一阶段工作是指部门单位按规定确定施工单位和签订施工合同。</t>
    </r>
    <phoneticPr fontId="11" type="noConversion"/>
  </si>
  <si>
    <t xml:space="preserve">
 评审机构（签章）：
</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</si>
</sst>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
    <numFmt numFmtId="177" formatCode="#,##0.00&quot;元&quot;"/>
    <numFmt numFmtId="178" formatCode="[DBNum2][$RMB]General;[Red][DBNum2][$RMB]General"/>
    <numFmt numFmtId="179" formatCode="0.00_ &quot;%&quot;"/>
    <numFmt numFmtId="180" formatCode="#,##0.00_ "/>
    <numFmt numFmtId="181" formatCode="[DBNum2][$-804]General&quot;元&quot;"/>
  </numFmts>
  <fonts count="21">
    <font>
      <sz val="12"/>
      <name val="宋体"/>
      <charset val="134"/>
    </font>
    <font>
      <sz val="18"/>
      <name val="宋体"/>
      <family val="3"/>
      <charset val="134"/>
    </font>
    <font>
      <sz val="16"/>
      <name val="宋体"/>
      <family val="3"/>
      <charset val="134"/>
    </font>
    <font>
      <sz val="14"/>
      <name val="宋体"/>
      <family val="3"/>
      <charset val="134"/>
    </font>
    <font>
      <sz val="22"/>
      <name val="宋体"/>
      <family val="3"/>
      <charset val="134"/>
    </font>
    <font>
      <u/>
      <sz val="14"/>
      <name val="宋体"/>
      <family val="3"/>
      <charset val="134"/>
    </font>
    <font>
      <b/>
      <sz val="24"/>
      <name val="宋体"/>
      <family val="3"/>
      <charset val="134"/>
    </font>
    <font>
      <b/>
      <sz val="24"/>
      <name val="黑体"/>
      <family val="3"/>
      <charset val="134"/>
    </font>
    <font>
      <sz val="10"/>
      <name val="宋体"/>
      <family val="3"/>
      <charset val="134"/>
    </font>
    <font>
      <sz val="11"/>
      <color indexed="9"/>
      <name val="宋体"/>
      <family val="3"/>
      <charset val="134"/>
    </font>
    <font>
      <sz val="11"/>
      <color indexed="8"/>
      <name val="宋体"/>
      <family val="3"/>
      <charset val="134"/>
    </font>
    <font>
      <sz val="9"/>
      <name val="宋体"/>
      <family val="3"/>
      <charset val="134"/>
    </font>
    <font>
      <sz val="12"/>
      <name val="宋体"/>
      <family val="3"/>
      <charset val="134"/>
    </font>
    <font>
      <sz val="9"/>
      <name val="宋体"/>
      <family val="3"/>
      <charset val="134"/>
    </font>
    <font>
      <sz val="12"/>
      <name val="宋体"/>
      <family val="3"/>
      <charset val="134"/>
    </font>
    <font>
      <sz val="9"/>
      <color rgb="FF000000"/>
      <name val="宋体"/>
      <family val="3"/>
      <charset val="134"/>
    </font>
    <font>
      <sz val="10"/>
      <color rgb="FF000000"/>
      <name val="宋体"/>
      <family val="3"/>
      <charset val="134"/>
    </font>
    <font>
      <b/>
      <sz val="10"/>
      <color rgb="FF000000"/>
      <name val="宋体"/>
      <family val="3"/>
      <charset val="134"/>
    </font>
    <font>
      <sz val="10"/>
      <color rgb="FF000000"/>
      <name val="Microsoft YaHei UI"/>
      <family val="2"/>
      <charset val="134"/>
    </font>
    <font>
      <b/>
      <sz val="10"/>
      <color rgb="FF000000"/>
      <name val="Microsoft YaHei UI"/>
      <family val="2"/>
      <charset val="134"/>
    </font>
    <font>
      <b/>
      <sz val="12"/>
      <name val="宋体"/>
      <family val="3"/>
      <charset val="134"/>
    </font>
  </fonts>
  <fills count="8">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62"/>
        <bgColor indexed="64"/>
      </patternFill>
    </fill>
  </fills>
  <borders count="2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s>
  <cellStyleXfs count="9">
    <xf numFmtId="0" fontId="0" fillId="0" borderId="0">
      <alignment vertical="center"/>
    </xf>
    <xf numFmtId="0" fontId="10" fillId="2"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9" fillId="3" borderId="0" applyNumberFormat="0" applyBorder="0" applyAlignment="0" applyProtection="0">
      <alignment vertical="center"/>
    </xf>
    <xf numFmtId="0" fontId="12" fillId="0" borderId="0"/>
    <xf numFmtId="0" fontId="12" fillId="0" borderId="0"/>
    <xf numFmtId="0" fontId="9" fillId="6" borderId="0" applyNumberFormat="0" applyBorder="0" applyAlignment="0" applyProtection="0">
      <alignment vertical="center"/>
    </xf>
    <xf numFmtId="0" fontId="9" fillId="7" borderId="0" applyNumberFormat="0" applyBorder="0" applyAlignment="0" applyProtection="0">
      <alignment vertical="center"/>
    </xf>
  </cellStyleXfs>
  <cellXfs count="114">
    <xf numFmtId="0" fontId="0" fillId="0" borderId="0" xfId="0">
      <alignment vertical="center"/>
    </xf>
    <xf numFmtId="0" fontId="12" fillId="0" borderId="1" xfId="5" applyBorder="1" applyAlignment="1">
      <alignment horizontal="center" vertical="center"/>
    </xf>
    <xf numFmtId="0" fontId="12" fillId="0" borderId="2" xfId="5" applyBorder="1" applyAlignment="1">
      <alignment horizontal="center" vertical="center"/>
    </xf>
    <xf numFmtId="180" fontId="0" fillId="0" borderId="2" xfId="5" applyNumberFormat="1" applyFont="1" applyBorder="1" applyAlignment="1">
      <alignment horizontal="center" vertical="center"/>
    </xf>
    <xf numFmtId="0" fontId="12" fillId="0" borderId="0" xfId="6" applyAlignment="1">
      <alignment vertical="center"/>
    </xf>
    <xf numFmtId="0" fontId="12" fillId="0" borderId="3" xfId="6" applyBorder="1" applyAlignment="1">
      <alignment horizontal="right" vertical="center"/>
    </xf>
    <xf numFmtId="0" fontId="0" fillId="0" borderId="3" xfId="6" applyFont="1" applyBorder="1" applyAlignment="1">
      <alignment horizontal="right" vertical="center"/>
    </xf>
    <xf numFmtId="0" fontId="0" fillId="0" borderId="3" xfId="6" applyFont="1" applyBorder="1" applyAlignment="1">
      <alignment horizontal="right" vertical="center" wrapText="1"/>
    </xf>
    <xf numFmtId="179" fontId="12" fillId="0" borderId="3" xfId="6" applyNumberFormat="1" applyBorder="1" applyAlignment="1">
      <alignment horizontal="center" vertical="center"/>
    </xf>
    <xf numFmtId="0" fontId="12" fillId="0" borderId="0" xfId="6" applyAlignment="1">
      <alignment horizontal="center" vertical="center"/>
    </xf>
    <xf numFmtId="0" fontId="3" fillId="0" borderId="0" xfId="6" applyFont="1" applyAlignment="1">
      <alignment horizontal="center" vertical="center" wrapText="1"/>
    </xf>
    <xf numFmtId="0" fontId="3" fillId="0" borderId="0" xfId="6" applyFont="1" applyAlignment="1">
      <alignment horizontal="right" vertical="center" wrapText="1"/>
    </xf>
    <xf numFmtId="0" fontId="3" fillId="0" borderId="0" xfId="6" applyFont="1" applyAlignment="1">
      <alignment horizontal="left" vertical="center" wrapText="1"/>
    </xf>
    <xf numFmtId="0" fontId="3" fillId="0" borderId="0" xfId="6" applyFont="1" applyAlignment="1">
      <alignment horizontal="right" wrapText="1"/>
    </xf>
    <xf numFmtId="0" fontId="12" fillId="0" borderId="0" xfId="5" applyAlignment="1">
      <alignment horizontal="center" vertical="center"/>
    </xf>
    <xf numFmtId="180" fontId="12" fillId="0" borderId="0" xfId="5" applyNumberFormat="1" applyAlignment="1">
      <alignment horizontal="right" vertical="center"/>
    </xf>
    <xf numFmtId="0" fontId="0" fillId="0" borderId="0" xfId="5" applyFont="1" applyAlignment="1">
      <alignment horizontal="center" vertical="center"/>
    </xf>
    <xf numFmtId="0" fontId="0" fillId="0" borderId="0" xfId="5" applyFont="1" applyAlignment="1">
      <alignment horizontal="right" vertical="center"/>
    </xf>
    <xf numFmtId="0" fontId="12" fillId="0" borderId="6" xfId="5" applyBorder="1" applyAlignment="1">
      <alignment horizontal="center" vertical="center"/>
    </xf>
    <xf numFmtId="180" fontId="0" fillId="0" borderId="3" xfId="5" applyNumberFormat="1" applyFont="1" applyBorder="1" applyAlignment="1">
      <alignment horizontal="center" vertical="center" wrapText="1"/>
    </xf>
    <xf numFmtId="0" fontId="12" fillId="0" borderId="7" xfId="5" applyBorder="1" applyAlignment="1">
      <alignment horizontal="center" vertical="center"/>
    </xf>
    <xf numFmtId="0" fontId="8" fillId="0" borderId="8" xfId="5" applyFont="1" applyBorder="1" applyAlignment="1">
      <alignment horizontal="center" vertical="center" wrapText="1"/>
    </xf>
    <xf numFmtId="0" fontId="12" fillId="0" borderId="3" xfId="5" applyBorder="1" applyAlignment="1">
      <alignment horizontal="center" vertical="center" wrapText="1"/>
    </xf>
    <xf numFmtId="0" fontId="12" fillId="0" borderId="5" xfId="5" applyBorder="1" applyAlignment="1">
      <alignment horizontal="center" vertical="center" wrapText="1"/>
    </xf>
    <xf numFmtId="180" fontId="12" fillId="0" borderId="3" xfId="5" applyNumberFormat="1" applyBorder="1" applyAlignment="1">
      <alignment horizontal="center" vertical="center"/>
    </xf>
    <xf numFmtId="4" fontId="12" fillId="0" borderId="20" xfId="5" applyNumberFormat="1" applyBorder="1" applyAlignment="1">
      <alignment vertical="center"/>
    </xf>
    <xf numFmtId="178" fontId="0" fillId="0" borderId="20" xfId="5" applyNumberFormat="1" applyFont="1" applyBorder="1" applyAlignment="1">
      <alignment vertical="center"/>
    </xf>
    <xf numFmtId="0" fontId="0" fillId="0" borderId="14" xfId="6" applyFont="1" applyBorder="1" applyAlignment="1">
      <alignment horizontal="right" vertical="center"/>
    </xf>
    <xf numFmtId="0" fontId="6" fillId="0" borderId="0" xfId="5" applyFont="1" applyAlignment="1">
      <alignment horizontal="center" vertical="center" wrapText="1"/>
    </xf>
    <xf numFmtId="0" fontId="7" fillId="0" borderId="0" xfId="5" applyFont="1" applyAlignment="1">
      <alignment horizontal="center" vertical="center"/>
    </xf>
    <xf numFmtId="0" fontId="12" fillId="0" borderId="0" xfId="5" applyAlignment="1">
      <alignment horizontal="left" vertical="center"/>
    </xf>
    <xf numFmtId="0" fontId="0" fillId="0" borderId="0" xfId="5" applyFont="1" applyAlignment="1">
      <alignment horizontal="left" vertical="center"/>
    </xf>
    <xf numFmtId="0" fontId="0" fillId="0" borderId="0" xfId="5" applyFont="1" applyAlignment="1">
      <alignment horizontal="left" vertical="center" wrapText="1"/>
    </xf>
    <xf numFmtId="180" fontId="0" fillId="0" borderId="2" xfId="5" applyNumberFormat="1" applyFont="1" applyBorder="1" applyAlignment="1">
      <alignment horizontal="center" vertical="center"/>
    </xf>
    <xf numFmtId="180" fontId="12" fillId="0" borderId="2" xfId="5" applyNumberFormat="1" applyBorder="1" applyAlignment="1">
      <alignment horizontal="center" vertical="center"/>
    </xf>
    <xf numFmtId="180" fontId="0" fillId="0" borderId="3" xfId="5" applyNumberFormat="1" applyFont="1" applyBorder="1" applyAlignment="1">
      <alignment horizontal="center" vertical="center"/>
    </xf>
    <xf numFmtId="0" fontId="12" fillId="0" borderId="9" xfId="5" applyBorder="1" applyAlignment="1">
      <alignment horizontal="left" vertical="top" wrapText="1"/>
    </xf>
    <xf numFmtId="0" fontId="12" fillId="0" borderId="10" xfId="5" applyBorder="1" applyAlignment="1">
      <alignment horizontal="left" vertical="top"/>
    </xf>
    <xf numFmtId="0" fontId="12" fillId="0" borderId="11" xfId="5" applyBorder="1" applyAlignment="1">
      <alignment horizontal="left" vertical="top"/>
    </xf>
    <xf numFmtId="0" fontId="12" fillId="0" borderId="1" xfId="5" applyBorder="1" applyAlignment="1">
      <alignment horizontal="center" vertical="center"/>
    </xf>
    <xf numFmtId="0" fontId="12" fillId="0" borderId="3" xfId="5" applyBorder="1" applyAlignment="1">
      <alignment horizontal="center" vertical="center"/>
    </xf>
    <xf numFmtId="4" fontId="12" fillId="0" borderId="14" xfId="5" applyNumberFormat="1" applyBorder="1" applyAlignment="1">
      <alignment horizontal="center" vertical="center"/>
    </xf>
    <xf numFmtId="4" fontId="12" fillId="0" borderId="4" xfId="5" applyNumberFormat="1" applyBorder="1" applyAlignment="1">
      <alignment horizontal="center" vertical="center"/>
    </xf>
    <xf numFmtId="0" fontId="12" fillId="0" borderId="12" xfId="5" applyBorder="1" applyAlignment="1">
      <alignment horizontal="center" vertical="center"/>
    </xf>
    <xf numFmtId="0" fontId="12" fillId="0" borderId="13" xfId="5" applyBorder="1" applyAlignment="1">
      <alignment horizontal="center" vertical="center"/>
    </xf>
    <xf numFmtId="178" fontId="0" fillId="0" borderId="14" xfId="5" applyNumberFormat="1" applyFont="1" applyBorder="1" applyAlignment="1">
      <alignment horizontal="center" vertical="center"/>
    </xf>
    <xf numFmtId="178" fontId="0" fillId="0" borderId="4" xfId="5" applyNumberFormat="1" applyFont="1" applyBorder="1" applyAlignment="1">
      <alignment horizontal="center" vertical="center"/>
    </xf>
    <xf numFmtId="0" fontId="12" fillId="0" borderId="1" xfId="5" applyBorder="1" applyAlignment="1">
      <alignment horizontal="left" vertical="top" wrapText="1"/>
    </xf>
    <xf numFmtId="0" fontId="0" fillId="0" borderId="3" xfId="5" applyFont="1" applyBorder="1" applyAlignment="1">
      <alignment horizontal="left" vertical="top" wrapText="1"/>
    </xf>
    <xf numFmtId="181" fontId="12" fillId="0" borderId="3" xfId="5" applyNumberFormat="1" applyBorder="1" applyAlignment="1">
      <alignment horizontal="left" vertical="top" wrapText="1"/>
    </xf>
    <xf numFmtId="181" fontId="0" fillId="0" borderId="3" xfId="5" applyNumberFormat="1" applyFont="1" applyBorder="1" applyAlignment="1">
      <alignment horizontal="left" vertical="top" wrapText="1"/>
    </xf>
    <xf numFmtId="0" fontId="12" fillId="0" borderId="0" xfId="0" applyFont="1" applyAlignment="1">
      <alignment horizontal="left" vertical="top" wrapText="1"/>
    </xf>
    <xf numFmtId="181" fontId="0" fillId="0" borderId="8" xfId="5" applyNumberFormat="1" applyFont="1" applyBorder="1" applyAlignment="1">
      <alignment horizontal="left" vertical="top" wrapText="1"/>
    </xf>
    <xf numFmtId="0" fontId="4" fillId="0" borderId="0" xfId="6" applyFont="1" applyAlignment="1">
      <alignment horizontal="center" vertical="center" wrapText="1"/>
    </xf>
    <xf numFmtId="0" fontId="3" fillId="0" borderId="0" xfId="6" applyFont="1" applyAlignment="1">
      <alignment horizontal="left" vertical="center" wrapText="1"/>
    </xf>
    <xf numFmtId="31" fontId="3" fillId="0" borderId="0" xfId="6" applyNumberFormat="1" applyFont="1" applyAlignment="1">
      <alignment horizontal="center" vertical="center" wrapText="1"/>
    </xf>
    <xf numFmtId="0" fontId="12" fillId="0" borderId="0" xfId="6" applyAlignment="1">
      <alignment vertical="center" wrapText="1"/>
    </xf>
    <xf numFmtId="0" fontId="12" fillId="0" borderId="0" xfId="6" applyAlignment="1">
      <alignment horizontal="left" vertical="center" wrapText="1"/>
    </xf>
    <xf numFmtId="0" fontId="3" fillId="0" borderId="0" xfId="6" applyFont="1" applyAlignment="1">
      <alignment horizontal="center" wrapText="1"/>
    </xf>
    <xf numFmtId="0" fontId="5" fillId="0" borderId="0" xfId="6" applyFont="1" applyAlignment="1">
      <alignment horizontal="left" wrapText="1"/>
    </xf>
    <xf numFmtId="0" fontId="1" fillId="0" borderId="14" xfId="6" applyFont="1" applyBorder="1" applyAlignment="1">
      <alignment horizontal="center" vertical="center"/>
    </xf>
    <xf numFmtId="0" fontId="1" fillId="0" borderId="4" xfId="6" applyFont="1" applyBorder="1" applyAlignment="1">
      <alignment horizontal="center" vertical="center"/>
    </xf>
    <xf numFmtId="0" fontId="1" fillId="0" borderId="5" xfId="6" applyFont="1" applyBorder="1" applyAlignment="1">
      <alignment horizontal="center" vertical="center"/>
    </xf>
    <xf numFmtId="0" fontId="12" fillId="0" borderId="3" xfId="6" applyBorder="1" applyAlignment="1">
      <alignment horizontal="left" vertical="center" wrapText="1"/>
    </xf>
    <xf numFmtId="0" fontId="12" fillId="0" borderId="3" xfId="6" applyBorder="1" applyAlignment="1">
      <alignment horizontal="left" vertical="center"/>
    </xf>
    <xf numFmtId="0" fontId="0" fillId="0" borderId="3" xfId="6" applyFont="1" applyBorder="1" applyAlignment="1">
      <alignment horizontal="left" vertical="center"/>
    </xf>
    <xf numFmtId="0" fontId="12" fillId="0" borderId="0" xfId="0" applyFont="1">
      <alignment vertical="center"/>
    </xf>
    <xf numFmtId="0" fontId="0" fillId="0" borderId="3" xfId="6" applyFont="1" applyBorder="1" applyAlignment="1">
      <alignment horizontal="left" vertical="center" wrapText="1"/>
    </xf>
    <xf numFmtId="177" fontId="0" fillId="0" borderId="14" xfId="6" applyNumberFormat="1" applyFont="1" applyBorder="1" applyAlignment="1">
      <alignment horizontal="right" vertical="center" wrapText="1"/>
    </xf>
    <xf numFmtId="177" fontId="0" fillId="0" borderId="5" xfId="6" applyNumberFormat="1" applyFont="1" applyBorder="1" applyAlignment="1">
      <alignment horizontal="right" vertical="center" wrapText="1"/>
    </xf>
    <xf numFmtId="0" fontId="0" fillId="0" borderId="14" xfId="0" applyBorder="1" applyAlignment="1">
      <alignment horizontal="right" vertical="center"/>
    </xf>
    <xf numFmtId="0" fontId="0" fillId="0" borderId="5" xfId="0" applyBorder="1" applyAlignment="1">
      <alignment horizontal="right" vertical="center"/>
    </xf>
    <xf numFmtId="177" fontId="12" fillId="0" borderId="14" xfId="6" applyNumberFormat="1" applyBorder="1" applyAlignment="1">
      <alignment vertical="center"/>
    </xf>
    <xf numFmtId="177" fontId="12" fillId="0" borderId="4" xfId="6" applyNumberFormat="1" applyBorder="1" applyAlignment="1">
      <alignment vertical="center"/>
    </xf>
    <xf numFmtId="177" fontId="12" fillId="0" borderId="5" xfId="6" applyNumberFormat="1" applyBorder="1" applyAlignment="1">
      <alignment vertical="center"/>
    </xf>
    <xf numFmtId="0" fontId="12" fillId="0" borderId="14" xfId="6" applyBorder="1" applyAlignment="1">
      <alignment horizontal="left" vertical="center"/>
    </xf>
    <xf numFmtId="0" fontId="12" fillId="0" borderId="4" xfId="6" applyBorder="1" applyAlignment="1">
      <alignment horizontal="left" vertical="center"/>
    </xf>
    <xf numFmtId="0" fontId="12" fillId="0" borderId="5" xfId="6" applyBorder="1" applyAlignment="1">
      <alignment horizontal="left" vertical="center"/>
    </xf>
    <xf numFmtId="176" fontId="12" fillId="0" borderId="14" xfId="6" applyNumberFormat="1" applyBorder="1" applyAlignment="1">
      <alignment horizontal="left" vertical="center"/>
    </xf>
    <xf numFmtId="176" fontId="12" fillId="0" borderId="4" xfId="6" applyNumberFormat="1" applyBorder="1" applyAlignment="1">
      <alignment horizontal="left" vertical="center"/>
    </xf>
    <xf numFmtId="0" fontId="0" fillId="0" borderId="14" xfId="6" applyFont="1" applyBorder="1" applyAlignment="1">
      <alignment horizontal="right" vertical="center"/>
    </xf>
    <xf numFmtId="0" fontId="0" fillId="0" borderId="4" xfId="6" applyFont="1" applyBorder="1" applyAlignment="1">
      <alignment horizontal="right" vertical="center"/>
    </xf>
    <xf numFmtId="0" fontId="0" fillId="0" borderId="5" xfId="6" applyFont="1" applyBorder="1" applyAlignment="1">
      <alignment horizontal="right" vertical="center"/>
    </xf>
    <xf numFmtId="0" fontId="0" fillId="0" borderId="0" xfId="0">
      <alignment vertical="center"/>
    </xf>
    <xf numFmtId="177" fontId="12" fillId="0" borderId="4" xfId="6" applyNumberFormat="1" applyBorder="1" applyAlignment="1">
      <alignment horizontal="left" vertical="center"/>
    </xf>
    <xf numFmtId="177" fontId="12" fillId="0" borderId="5" xfId="6" applyNumberFormat="1" applyBorder="1" applyAlignment="1">
      <alignment horizontal="left" vertical="center"/>
    </xf>
    <xf numFmtId="177" fontId="12" fillId="0" borderId="14" xfId="6" applyNumberFormat="1" applyBorder="1" applyAlignment="1">
      <alignment horizontal="left" vertical="center"/>
    </xf>
    <xf numFmtId="0" fontId="12" fillId="0" borderId="14" xfId="6" applyBorder="1" applyAlignment="1">
      <alignment horizontal="right" vertical="center"/>
    </xf>
    <xf numFmtId="0" fontId="12" fillId="0" borderId="4" xfId="6" applyBorder="1" applyAlignment="1">
      <alignment horizontal="right" vertical="center"/>
    </xf>
    <xf numFmtId="0" fontId="12" fillId="0" borderId="5" xfId="6" applyBorder="1" applyAlignment="1">
      <alignment horizontal="right" vertical="center"/>
    </xf>
    <xf numFmtId="0" fontId="12" fillId="0" borderId="3" xfId="6" applyBorder="1" applyAlignment="1">
      <alignment horizontal="left" vertical="top" wrapText="1"/>
    </xf>
    <xf numFmtId="0" fontId="0" fillId="0" borderId="3" xfId="6" applyFont="1" applyBorder="1" applyAlignment="1">
      <alignment horizontal="left" vertical="top" wrapText="1"/>
    </xf>
    <xf numFmtId="0" fontId="12" fillId="0" borderId="3" xfId="6" applyBorder="1" applyAlignment="1">
      <alignment horizontal="left" vertical="top"/>
    </xf>
    <xf numFmtId="0" fontId="12" fillId="0" borderId="14" xfId="6" applyBorder="1" applyAlignment="1">
      <alignment horizontal="left" vertical="top" wrapText="1"/>
    </xf>
    <xf numFmtId="0" fontId="0" fillId="0" borderId="4" xfId="6" applyFont="1" applyBorder="1" applyAlignment="1">
      <alignment horizontal="left" vertical="top" wrapText="1"/>
    </xf>
    <xf numFmtId="0" fontId="0" fillId="0" borderId="5" xfId="6" applyFont="1" applyBorder="1" applyAlignment="1">
      <alignment horizontal="left" vertical="top" wrapText="1"/>
    </xf>
    <xf numFmtId="0" fontId="0" fillId="0" borderId="3" xfId="6" applyFont="1" applyBorder="1" applyAlignment="1">
      <alignment horizontal="left" vertical="top"/>
    </xf>
    <xf numFmtId="0" fontId="12" fillId="0" borderId="15" xfId="6" applyBorder="1" applyAlignment="1">
      <alignment horizontal="left" vertical="top" wrapText="1"/>
    </xf>
    <xf numFmtId="0" fontId="12" fillId="0" borderId="16" xfId="6" applyBorder="1" applyAlignment="1">
      <alignment horizontal="left" vertical="top" wrapText="1"/>
    </xf>
    <xf numFmtId="0" fontId="12" fillId="0" borderId="17" xfId="6" applyBorder="1" applyAlignment="1">
      <alignment horizontal="left" vertical="top" wrapText="1"/>
    </xf>
    <xf numFmtId="0" fontId="0" fillId="0" borderId="0" xfId="6" applyFont="1" applyAlignment="1">
      <alignment horizontal="justify" vertical="center"/>
    </xf>
    <xf numFmtId="0" fontId="2" fillId="0" borderId="14" xfId="6" applyFont="1" applyBorder="1" applyAlignment="1">
      <alignment horizontal="center" vertical="center"/>
    </xf>
    <xf numFmtId="0" fontId="2" fillId="0" borderId="4" xfId="6" applyFont="1" applyBorder="1" applyAlignment="1">
      <alignment horizontal="center" vertical="center"/>
    </xf>
    <xf numFmtId="0" fontId="2" fillId="0" borderId="5" xfId="6" applyFont="1" applyBorder="1" applyAlignment="1">
      <alignment horizontal="center" vertical="center"/>
    </xf>
    <xf numFmtId="0" fontId="0" fillId="0" borderId="14" xfId="6" applyFont="1" applyBorder="1" applyAlignment="1">
      <alignment horizontal="left" vertical="center"/>
    </xf>
    <xf numFmtId="0" fontId="0" fillId="0" borderId="4" xfId="6" applyFont="1" applyBorder="1" applyAlignment="1">
      <alignment horizontal="left" vertical="center"/>
    </xf>
    <xf numFmtId="0" fontId="0" fillId="0" borderId="5" xfId="6" applyFont="1" applyBorder="1" applyAlignment="1">
      <alignment horizontal="left" vertical="center"/>
    </xf>
    <xf numFmtId="0" fontId="14" fillId="0" borderId="18" xfId="6" applyFont="1" applyBorder="1" applyAlignment="1">
      <alignment horizontal="left" vertical="top" wrapText="1"/>
    </xf>
    <xf numFmtId="0" fontId="0" fillId="0" borderId="0" xfId="6" applyFont="1" applyAlignment="1">
      <alignment horizontal="left" vertical="top" wrapText="1"/>
    </xf>
    <xf numFmtId="0" fontId="0" fillId="0" borderId="19" xfId="6" applyFont="1" applyBorder="1" applyAlignment="1">
      <alignment horizontal="left" vertical="top" wrapText="1"/>
    </xf>
    <xf numFmtId="0" fontId="12" fillId="0" borderId="18" xfId="6" applyBorder="1" applyAlignment="1">
      <alignment vertical="top" wrapText="1"/>
    </xf>
    <xf numFmtId="0" fontId="0" fillId="0" borderId="0" xfId="6" applyFont="1" applyAlignment="1">
      <alignment vertical="top" wrapText="1"/>
    </xf>
    <xf numFmtId="0" fontId="0" fillId="0" borderId="19" xfId="6" applyFont="1" applyBorder="1" applyAlignment="1">
      <alignment vertical="top" wrapText="1"/>
    </xf>
    <xf numFmtId="0" fontId="14" fillId="0" borderId="14" xfId="6" applyFont="1" applyBorder="1" applyAlignment="1">
      <alignment horizontal="left" vertical="center"/>
    </xf>
  </cellXfs>
  <cellStyles count="9">
    <cellStyle name="20% - 着色 5" xfId="1" xr:uid="{00000000-0005-0000-0000-000000000000}"/>
    <cellStyle name="40% - 着色 4" xfId="2" xr:uid="{00000000-0005-0000-0000-000001000000}"/>
    <cellStyle name="40% - 着色 5" xfId="3" xr:uid="{00000000-0005-0000-0000-000002000000}"/>
    <cellStyle name="60% - 着色 2" xfId="4" xr:uid="{00000000-0005-0000-0000-000003000000}"/>
    <cellStyle name="常规" xfId="0" builtinId="0"/>
    <cellStyle name="常规_工程费用汇总表（自动大写）" xfId="5" xr:uid="{00000000-0005-0000-0000-000005000000}"/>
    <cellStyle name="常规_评审报告（预算）" xfId="6" xr:uid="{00000000-0005-0000-0000-000006000000}"/>
    <cellStyle name="着色 1" xfId="7" xr:uid="{00000000-0005-0000-0000-000007000000}"/>
    <cellStyle name="着色 5"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view="pageBreakPreview" zoomScaleNormal="100" zoomScaleSheetLayoutView="100" workbookViewId="0">
      <selection sqref="A1:G1"/>
    </sheetView>
  </sheetViews>
  <sheetFormatPr baseColWidth="10" defaultColWidth="9" defaultRowHeight="21" customHeight="1"/>
  <cols>
    <col min="1" max="1" width="6.6640625" style="14" customWidth="1"/>
    <col min="2" max="2" width="31.6640625" style="14" customWidth="1"/>
    <col min="3" max="3" width="11.6640625" style="15" customWidth="1"/>
    <col min="4" max="4" width="6.6640625" style="15" customWidth="1"/>
    <col min="5" max="5" width="18.33203125" style="15" customWidth="1"/>
    <col min="6" max="6" width="18.33203125" style="14" customWidth="1"/>
    <col min="7" max="7" width="16.6640625" style="14" customWidth="1"/>
    <col min="8" max="8" width="12.6640625" style="14" bestFit="1" customWidth="1"/>
    <col min="9" max="16384" width="9" style="14"/>
  </cols>
  <sheetData>
    <row r="1" spans="1:7" ht="69" customHeight="1">
      <c r="A1" s="28" t="s">
        <v>52</v>
      </c>
      <c r="B1" s="28"/>
      <c r="C1" s="28"/>
      <c r="D1" s="28"/>
      <c r="E1" s="28"/>
      <c r="F1" s="28"/>
      <c r="G1" s="28"/>
    </row>
    <row r="2" spans="1:7" ht="37" customHeight="1">
      <c r="A2" s="29" t="s">
        <v>0</v>
      </c>
      <c r="B2" s="29"/>
      <c r="C2" s="29"/>
      <c r="D2" s="29"/>
      <c r="E2" s="29"/>
      <c r="F2" s="29"/>
      <c r="G2" s="29"/>
    </row>
    <row r="3" spans="1:7" ht="22" customHeight="1">
      <c r="A3" s="16"/>
      <c r="B3" s="16"/>
      <c r="C3" s="17" t="s">
        <v>1</v>
      </c>
      <c r="D3" s="30" t="s">
        <v>53</v>
      </c>
      <c r="E3" s="31"/>
      <c r="F3" s="16"/>
      <c r="G3" s="16"/>
    </row>
    <row r="4" spans="1:7" ht="35" customHeight="1" thickBot="1">
      <c r="A4" s="32" t="str">
        <f>"工程名称："&amp;A1</f>
        <v>工程名称：XXX工程</v>
      </c>
      <c r="B4" s="32"/>
      <c r="C4" s="32"/>
      <c r="D4" s="32"/>
      <c r="E4" s="32"/>
      <c r="F4" s="32"/>
      <c r="G4" s="16" t="s">
        <v>2</v>
      </c>
    </row>
    <row r="5" spans="1:7" ht="32" customHeight="1">
      <c r="A5" s="18" t="s">
        <v>3</v>
      </c>
      <c r="B5" s="2" t="s">
        <v>4</v>
      </c>
      <c r="C5" s="33" t="s">
        <v>5</v>
      </c>
      <c r="D5" s="34"/>
      <c r="E5" s="3" t="s">
        <v>6</v>
      </c>
      <c r="F5" s="2" t="s">
        <v>7</v>
      </c>
      <c r="G5" s="20" t="s">
        <v>8</v>
      </c>
    </row>
    <row r="6" spans="1:7" ht="77" customHeight="1">
      <c r="A6" s="1">
        <v>1</v>
      </c>
      <c r="B6" s="22" t="s">
        <v>54</v>
      </c>
      <c r="C6" s="35">
        <v>4000000</v>
      </c>
      <c r="D6" s="35"/>
      <c r="E6" s="19">
        <v>3500000</v>
      </c>
      <c r="F6" s="24">
        <f>E6-C6</f>
        <v>-500000</v>
      </c>
      <c r="G6" s="21"/>
    </row>
    <row r="7" spans="1:7" ht="77" customHeight="1">
      <c r="A7" s="1">
        <v>2</v>
      </c>
      <c r="B7" s="22" t="s">
        <v>55</v>
      </c>
      <c r="C7" s="35">
        <v>1500000</v>
      </c>
      <c r="D7" s="35"/>
      <c r="E7" s="19">
        <v>1000000</v>
      </c>
      <c r="F7" s="24">
        <f>E7-C7</f>
        <v>-500000</v>
      </c>
      <c r="G7" s="21"/>
    </row>
    <row r="8" spans="1:7" ht="77" customHeight="1">
      <c r="A8" s="1">
        <v>3</v>
      </c>
      <c r="B8" s="22" t="s">
        <v>56</v>
      </c>
      <c r="C8" s="35">
        <v>0</v>
      </c>
      <c r="D8" s="35"/>
      <c r="E8" s="19">
        <v>200000.01</v>
      </c>
      <c r="F8" s="24">
        <f>E8-C8</f>
        <v>200000.01</v>
      </c>
      <c r="G8" s="21" t="s">
        <v>58</v>
      </c>
    </row>
    <row r="9" spans="1:7" ht="77" customHeight="1">
      <c r="A9" s="1">
        <v>4</v>
      </c>
      <c r="B9" s="23" t="s">
        <v>57</v>
      </c>
      <c r="C9" s="35">
        <f>SUM(C6:D8)</f>
        <v>5500000</v>
      </c>
      <c r="D9" s="35"/>
      <c r="E9" s="19">
        <f>SUM(E6:E8)</f>
        <v>4700000.01</v>
      </c>
      <c r="F9" s="24">
        <f>E9-C9</f>
        <v>-799999.99000000022</v>
      </c>
      <c r="G9" s="21"/>
    </row>
    <row r="10" spans="1:7" ht="34" customHeight="1">
      <c r="A10" s="39" t="s">
        <v>9</v>
      </c>
      <c r="B10" s="40"/>
      <c r="C10" s="41">
        <f>E9</f>
        <v>4700000.01</v>
      </c>
      <c r="D10" s="42"/>
      <c r="E10" s="42"/>
      <c r="F10" s="42"/>
      <c r="G10" s="25"/>
    </row>
    <row r="11" spans="1:7" ht="34" customHeight="1">
      <c r="A11" s="43" t="s">
        <v>10</v>
      </c>
      <c r="B11" s="44"/>
      <c r="C11" s="45" t="str">
        <f>IF(C10=0,"零元整",IF(C10&lt;0,"负","")&amp;TEXT(INT(ABS(C10)),"[DBNum2]")&amp;"元"&amp;IF(MOD(ABS(C10),1)=0,"整",IF((MID(TEXT(ABS(C10),"0.00"),LEN(TEXT(ABS(C10),"0.00"))-1,1)*1)&lt;&gt;0,TEXT(MID(TEXT(ABS(C10),"0.00"),LEN(TEXT(ABS(C10),"0.00"))-1,1)*1,"[DBNum2]")&amp;"角","")&amp;IF((MID(TEXT(ABS(C10),"0.00"),LEN(TEXT(ABS(C10),"0.00"))*1,1)*1)&lt;&gt;0,TEXT(MID(TEXT(ABS(C10),"0.00"),LEN(TEXT(ABS(C10),"0.00"))*1,1)*1,"[DBNum2]")&amp;"分","")))</f>
        <v>肆佰柒拾万元壹分</v>
      </c>
      <c r="D11" s="46"/>
      <c r="E11" s="46"/>
      <c r="F11" s="46"/>
      <c r="G11" s="26"/>
    </row>
    <row r="12" spans="1:7" ht="172" customHeight="1">
      <c r="A12" s="47" t="s">
        <v>67</v>
      </c>
      <c r="B12" s="48"/>
      <c r="C12" s="49" t="s">
        <v>68</v>
      </c>
      <c r="D12" s="50"/>
      <c r="E12" s="50"/>
      <c r="F12" s="51" t="s">
        <v>69</v>
      </c>
      <c r="G12" s="52"/>
    </row>
    <row r="13" spans="1:7" ht="178" customHeight="1" thickBot="1">
      <c r="A13" s="36" t="s">
        <v>70</v>
      </c>
      <c r="B13" s="37"/>
      <c r="C13" s="37"/>
      <c r="D13" s="37"/>
      <c r="E13" s="37"/>
      <c r="F13" s="37"/>
      <c r="G13" s="38"/>
    </row>
    <row r="14" spans="1:7" ht="21" customHeight="1">
      <c r="A14" s="32" t="s">
        <v>11</v>
      </c>
      <c r="B14" s="30"/>
      <c r="C14" s="30"/>
      <c r="D14" s="30"/>
      <c r="E14" s="30"/>
      <c r="F14" s="30"/>
      <c r="G14" s="30"/>
    </row>
    <row r="15" spans="1:7" ht="11.25" customHeight="1"/>
  </sheetData>
  <sheetProtection insertRows="0" deleteRows="0"/>
  <protectedRanges>
    <protectedRange sqref="A14" name="说明信息"/>
    <protectedRange sqref="A1" name="工程名称"/>
    <protectedRange sqref="D3" name="工程编号"/>
    <protectedRange sqref="A9 A6:B8 E6:E9" name="项目信息"/>
  </protectedRanges>
  <mergeCells count="18">
    <mergeCell ref="A14:G14"/>
    <mergeCell ref="A10:B10"/>
    <mergeCell ref="C10:F10"/>
    <mergeCell ref="A11:B11"/>
    <mergeCell ref="C11:F11"/>
    <mergeCell ref="A12:B12"/>
    <mergeCell ref="C12:E12"/>
    <mergeCell ref="F12:G12"/>
    <mergeCell ref="C6:D6"/>
    <mergeCell ref="C7:D7"/>
    <mergeCell ref="C9:D9"/>
    <mergeCell ref="C8:D8"/>
    <mergeCell ref="A13:G13"/>
    <mergeCell ref="A1:G1"/>
    <mergeCell ref="A2:G2"/>
    <mergeCell ref="D3:E3"/>
    <mergeCell ref="A4:F4"/>
    <mergeCell ref="C5:D5"/>
  </mergeCells>
  <phoneticPr fontId="13" type="noConversion"/>
  <printOptions horizontalCentered="1"/>
  <pageMargins left="0.51180555555555551" right="0.51180555555555551" top="0.51180555555555551" bottom="0.55069444444444449" header="0.51180555555555551" footer="0.51180555555555551"/>
  <pageSetup paperSize="9" scale="79" orientation="portrait"/>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5"/>
  <sheetViews>
    <sheetView view="pageBreakPreview" zoomScaleNormal="100" workbookViewId="0">
      <selection activeCell="B6" sqref="B6:R6"/>
    </sheetView>
  </sheetViews>
  <sheetFormatPr baseColWidth="10" defaultColWidth="9" defaultRowHeight="17"/>
  <cols>
    <col min="1" max="1" width="15" style="10" customWidth="1"/>
    <col min="2" max="2" width="3.5" style="10" customWidth="1"/>
    <col min="3" max="3" width="5.6640625" style="10" customWidth="1"/>
    <col min="4" max="4" width="1.1640625" style="10" customWidth="1"/>
    <col min="5" max="5" width="3.5" style="10" customWidth="1"/>
    <col min="6" max="6" width="5.6640625" style="10" customWidth="1"/>
    <col min="7" max="7" width="1.1640625" style="10" customWidth="1"/>
    <col min="8" max="8" width="3.5" style="10" customWidth="1"/>
    <col min="9" max="9" width="5.6640625" style="10" customWidth="1"/>
    <col min="10" max="10" width="1.1640625" style="10" customWidth="1"/>
    <col min="11" max="11" width="3.5" style="10" customWidth="1"/>
    <col min="12" max="12" width="5.6640625" style="10" customWidth="1"/>
    <col min="13" max="13" width="1.5" style="10" customWidth="1"/>
    <col min="14" max="14" width="3.5" style="10" customWidth="1"/>
    <col min="15" max="15" width="5.6640625" style="10" customWidth="1"/>
    <col min="16" max="16" width="1.1640625" style="10" customWidth="1"/>
    <col min="17" max="17" width="3.5" style="10" customWidth="1"/>
    <col min="18" max="18" width="10.6640625" style="10" customWidth="1"/>
    <col min="19" max="16384" width="9" style="10"/>
  </cols>
  <sheetData>
    <row r="1" spans="1:18" ht="37.5" customHeight="1"/>
    <row r="2" spans="1:18" ht="60" customHeight="1">
      <c r="A2" s="53" t="str">
        <f>'【装订排序3】工程费用汇总表（输入顺序1）'!A1</f>
        <v>XXX工程</v>
      </c>
      <c r="B2" s="53"/>
      <c r="C2" s="53"/>
      <c r="D2" s="53"/>
      <c r="E2" s="53"/>
      <c r="F2" s="53"/>
      <c r="G2" s="53"/>
      <c r="H2" s="53"/>
      <c r="I2" s="53"/>
      <c r="J2" s="53"/>
      <c r="K2" s="53"/>
      <c r="L2" s="53"/>
      <c r="M2" s="53"/>
      <c r="N2" s="53"/>
      <c r="O2" s="53"/>
      <c r="P2" s="53"/>
      <c r="Q2" s="53"/>
      <c r="R2" s="53"/>
    </row>
    <row r="3" spans="1:18" ht="60" customHeight="1">
      <c r="A3" s="53" t="s">
        <v>12</v>
      </c>
      <c r="B3" s="53"/>
      <c r="C3" s="53"/>
      <c r="D3" s="53"/>
      <c r="E3" s="53"/>
      <c r="F3" s="53"/>
      <c r="G3" s="53"/>
      <c r="H3" s="53"/>
      <c r="I3" s="53"/>
      <c r="J3" s="53"/>
      <c r="K3" s="53"/>
      <c r="L3" s="53"/>
      <c r="M3" s="53"/>
      <c r="N3" s="53"/>
      <c r="O3" s="53"/>
      <c r="P3" s="53"/>
      <c r="Q3" s="53"/>
      <c r="R3" s="53"/>
    </row>
    <row r="4" spans="1:18" ht="67.5" customHeight="1"/>
    <row r="5" spans="1:18" ht="28.5" customHeight="1">
      <c r="A5" s="11" t="s">
        <v>13</v>
      </c>
      <c r="B5" s="54" t="str">
        <f>'【装订排序3】工程费用汇总表（输入顺序1）'!D3</f>
        <v>Y-2023-XXX</v>
      </c>
      <c r="C5" s="54"/>
      <c r="D5" s="54"/>
      <c r="E5" s="54"/>
      <c r="F5" s="54"/>
      <c r="G5" s="54"/>
      <c r="H5" s="54"/>
      <c r="I5" s="54"/>
      <c r="J5" s="54"/>
      <c r="K5" s="54"/>
      <c r="L5" s="54"/>
      <c r="M5" s="54"/>
      <c r="N5" s="54"/>
      <c r="O5" s="54"/>
      <c r="P5" s="54"/>
      <c r="Q5" s="54"/>
      <c r="R5" s="54"/>
    </row>
    <row r="6" spans="1:18" ht="28.5" customHeight="1">
      <c r="A6" s="11" t="s">
        <v>14</v>
      </c>
      <c r="B6" s="54" t="s">
        <v>62</v>
      </c>
      <c r="C6" s="54"/>
      <c r="D6" s="54"/>
      <c r="E6" s="54"/>
      <c r="F6" s="54"/>
      <c r="G6" s="54"/>
      <c r="H6" s="54"/>
      <c r="I6" s="54"/>
      <c r="J6" s="54"/>
      <c r="K6" s="54"/>
      <c r="L6" s="54"/>
      <c r="M6" s="54"/>
      <c r="N6" s="54"/>
      <c r="O6" s="54"/>
      <c r="P6" s="54"/>
      <c r="Q6" s="54"/>
      <c r="R6" s="54"/>
    </row>
    <row r="7" spans="1:18" ht="28.5" customHeight="1">
      <c r="A7" s="11" t="s">
        <v>63</v>
      </c>
      <c r="B7" s="11" t="s">
        <v>19</v>
      </c>
      <c r="C7" s="12" t="s">
        <v>26</v>
      </c>
      <c r="E7" s="11" t="s">
        <v>19</v>
      </c>
      <c r="F7" s="12" t="s">
        <v>27</v>
      </c>
      <c r="H7" s="10" t="s">
        <v>15</v>
      </c>
      <c r="I7" s="12" t="s">
        <v>28</v>
      </c>
      <c r="K7" s="10" t="s">
        <v>19</v>
      </c>
      <c r="L7" s="12" t="s">
        <v>29</v>
      </c>
      <c r="N7" s="10" t="s">
        <v>19</v>
      </c>
      <c r="O7" s="54" t="s">
        <v>30</v>
      </c>
      <c r="P7" s="54"/>
      <c r="Q7" s="56"/>
    </row>
    <row r="8" spans="1:18" ht="28.5" customHeight="1">
      <c r="A8" s="11"/>
      <c r="B8" s="11" t="s">
        <v>19</v>
      </c>
      <c r="C8" s="54" t="s">
        <v>31</v>
      </c>
      <c r="D8" s="54"/>
      <c r="E8" s="54"/>
      <c r="F8" s="57"/>
      <c r="H8" s="10" t="s">
        <v>19</v>
      </c>
      <c r="I8" s="54" t="s">
        <v>32</v>
      </c>
      <c r="J8" s="54"/>
      <c r="K8" s="54"/>
      <c r="N8" s="10" t="s">
        <v>19</v>
      </c>
      <c r="O8" s="10" t="s">
        <v>25</v>
      </c>
    </row>
    <row r="9" spans="1:18" ht="28.5" customHeight="1">
      <c r="A9" s="11" t="s">
        <v>64</v>
      </c>
      <c r="B9" s="10" t="s">
        <v>15</v>
      </c>
      <c r="C9" s="54" t="s">
        <v>16</v>
      </c>
      <c r="D9" s="54"/>
      <c r="E9" s="54"/>
      <c r="F9" s="54"/>
      <c r="H9" s="10" t="s">
        <v>15</v>
      </c>
      <c r="I9" s="12" t="s">
        <v>17</v>
      </c>
      <c r="K9" s="10" t="s">
        <v>19</v>
      </c>
      <c r="L9" s="12" t="s">
        <v>18</v>
      </c>
      <c r="N9" s="10" t="s">
        <v>19</v>
      </c>
      <c r="O9" s="12" t="s">
        <v>20</v>
      </c>
      <c r="Q9" s="10" t="s">
        <v>19</v>
      </c>
      <c r="R9" s="12" t="s">
        <v>21</v>
      </c>
    </row>
    <row r="10" spans="1:18" ht="28.5" customHeight="1">
      <c r="A10" s="11"/>
      <c r="B10" s="11" t="s">
        <v>19</v>
      </c>
      <c r="C10" s="12" t="s">
        <v>22</v>
      </c>
      <c r="E10" s="10" t="s">
        <v>19</v>
      </c>
      <c r="F10" s="12" t="s">
        <v>23</v>
      </c>
      <c r="G10" s="12"/>
      <c r="H10" s="10" t="s">
        <v>19</v>
      </c>
      <c r="I10" s="54" t="s">
        <v>24</v>
      </c>
      <c r="J10" s="54"/>
      <c r="K10" s="54"/>
      <c r="L10" s="54"/>
      <c r="M10" s="54"/>
      <c r="N10" s="10" t="s">
        <v>19</v>
      </c>
      <c r="O10" s="54" t="s">
        <v>25</v>
      </c>
      <c r="P10" s="54"/>
      <c r="Q10" s="54"/>
      <c r="R10" s="12"/>
    </row>
    <row r="11" spans="1:18" ht="82.5" customHeight="1">
      <c r="A11" s="13" t="s">
        <v>33</v>
      </c>
      <c r="B11" s="58"/>
      <c r="C11" s="58"/>
      <c r="D11" s="58"/>
      <c r="E11" s="58"/>
      <c r="F11" s="58"/>
      <c r="G11" s="58"/>
      <c r="H11" s="58"/>
      <c r="I11" s="58"/>
      <c r="J11" s="58"/>
      <c r="K11" s="58"/>
      <c r="L11" s="58"/>
      <c r="M11" s="58"/>
      <c r="N11" s="58"/>
      <c r="O11" s="58"/>
      <c r="P11" s="58"/>
      <c r="Q11" s="58"/>
      <c r="R11" s="58"/>
    </row>
    <row r="12" spans="1:18" ht="28.5" customHeight="1">
      <c r="A12" s="13" t="s">
        <v>34</v>
      </c>
      <c r="B12" s="59"/>
      <c r="C12" s="59"/>
      <c r="D12" s="59"/>
      <c r="E12" s="59"/>
      <c r="F12" s="59"/>
      <c r="G12" s="59"/>
      <c r="H12" s="59"/>
      <c r="I12" s="59"/>
      <c r="J12" s="59"/>
      <c r="K12" s="59"/>
      <c r="L12" s="59"/>
      <c r="M12" s="59"/>
      <c r="N12" s="59"/>
      <c r="O12" s="59"/>
      <c r="P12" s="59"/>
      <c r="Q12" s="59"/>
      <c r="R12" s="59"/>
    </row>
    <row r="13" spans="1:18" ht="28.5" customHeight="1">
      <c r="A13" s="13"/>
      <c r="B13" s="59"/>
      <c r="C13" s="59"/>
      <c r="D13" s="59"/>
      <c r="E13" s="59"/>
      <c r="F13" s="59"/>
      <c r="G13" s="59"/>
      <c r="H13" s="59"/>
      <c r="I13" s="59"/>
      <c r="J13" s="59"/>
      <c r="K13" s="59"/>
      <c r="L13" s="59"/>
      <c r="M13" s="59"/>
      <c r="N13" s="59"/>
      <c r="O13" s="59"/>
      <c r="P13" s="59"/>
      <c r="Q13" s="59"/>
      <c r="R13" s="59"/>
    </row>
    <row r="14" spans="1:18" ht="37.5" customHeight="1"/>
    <row r="15" spans="1:18" ht="28.5" customHeight="1">
      <c r="A15" s="55">
        <v>44975</v>
      </c>
      <c r="B15" s="55"/>
      <c r="C15" s="55"/>
      <c r="D15" s="55"/>
      <c r="E15" s="55"/>
      <c r="F15" s="55"/>
      <c r="G15" s="55"/>
      <c r="H15" s="55"/>
      <c r="I15" s="55"/>
      <c r="J15" s="55"/>
      <c r="K15" s="55"/>
      <c r="L15" s="55"/>
      <c r="M15" s="55"/>
      <c r="N15" s="55"/>
      <c r="O15" s="55"/>
      <c r="P15" s="55"/>
      <c r="Q15" s="55"/>
      <c r="R15" s="55"/>
    </row>
  </sheetData>
  <protectedRanges>
    <protectedRange sqref="A15" name="日期"/>
    <protectedRange sqref="O10 E7 Q9 K7 K9:K10 H7:H10 B7:B10 E9:E10 N7:N10" name="事项及内容勾选"/>
    <protectedRange sqref="B6" name="建设单位"/>
  </protectedRanges>
  <mergeCells count="14">
    <mergeCell ref="I10:M10"/>
    <mergeCell ref="O10:Q10"/>
    <mergeCell ref="A15:R15"/>
    <mergeCell ref="O7:Q7"/>
    <mergeCell ref="C8:F8"/>
    <mergeCell ref="I8:K8"/>
    <mergeCell ref="B11:R11"/>
    <mergeCell ref="B12:R12"/>
    <mergeCell ref="B13:R13"/>
    <mergeCell ref="A2:R2"/>
    <mergeCell ref="A3:R3"/>
    <mergeCell ref="B5:R5"/>
    <mergeCell ref="B6:R6"/>
    <mergeCell ref="C9:F9"/>
  </mergeCells>
  <phoneticPr fontId="13" type="noConversion"/>
  <pageMargins left="0.71" right="0.71" top="0.98" bottom="0.98" header="0.51" footer="0.51"/>
  <pageSetup paperSize="9" orientation="portrait" copies="30"/>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0"/>
  <sheetViews>
    <sheetView tabSelected="1" view="pageBreakPreview" zoomScaleNormal="100" workbookViewId="0">
      <selection activeCell="A11" sqref="A11:E11"/>
    </sheetView>
  </sheetViews>
  <sheetFormatPr baseColWidth="10" defaultColWidth="9" defaultRowHeight="21" customHeight="1"/>
  <cols>
    <col min="1" max="2" width="12.5" style="4" customWidth="1"/>
    <col min="3" max="4" width="4.1640625" style="4" customWidth="1"/>
    <col min="5" max="5" width="5" style="4" customWidth="1"/>
    <col min="6" max="7" width="5.83203125" style="4" customWidth="1"/>
    <col min="8" max="8" width="6.6640625" style="4" customWidth="1"/>
    <col min="9" max="9" width="10" style="4" customWidth="1"/>
    <col min="10" max="10" width="11.6640625" style="4" customWidth="1"/>
    <col min="11" max="16384" width="9" style="4"/>
  </cols>
  <sheetData>
    <row r="1" spans="1:19" ht="37.5" customHeight="1">
      <c r="A1" s="60" t="s">
        <v>35</v>
      </c>
      <c r="B1" s="61"/>
      <c r="C1" s="61"/>
      <c r="D1" s="61"/>
      <c r="E1" s="61"/>
      <c r="F1" s="61"/>
      <c r="G1" s="61"/>
      <c r="H1" s="61"/>
      <c r="I1" s="61"/>
      <c r="J1" s="62"/>
    </row>
    <row r="2" spans="1:19" ht="30" customHeight="1">
      <c r="A2" s="5" t="s">
        <v>36</v>
      </c>
      <c r="B2" s="63" t="str">
        <f>'【装订排序3】工程费用汇总表（输入顺序1）'!A1</f>
        <v>XXX工程</v>
      </c>
      <c r="C2" s="63"/>
      <c r="D2" s="63"/>
      <c r="E2" s="63"/>
      <c r="F2" s="63"/>
      <c r="G2" s="63"/>
      <c r="H2" s="63"/>
      <c r="I2" s="63"/>
      <c r="J2" s="63"/>
    </row>
    <row r="3" spans="1:19" ht="26.25" customHeight="1">
      <c r="A3" s="5" t="s">
        <v>14</v>
      </c>
      <c r="B3" s="64" t="str">
        <f>'【装订排序1】报告封面（输入顺序2）'!B6</f>
        <v>手工输入</v>
      </c>
      <c r="C3" s="64"/>
      <c r="D3" s="64"/>
      <c r="E3" s="64"/>
      <c r="F3" s="64"/>
      <c r="G3" s="64"/>
      <c r="H3" s="64"/>
      <c r="I3" s="64"/>
      <c r="J3" s="64"/>
    </row>
    <row r="4" spans="1:19" ht="26.25" customHeight="1">
      <c r="A4" s="6" t="s">
        <v>37</v>
      </c>
      <c r="B4" s="64" t="s">
        <v>66</v>
      </c>
      <c r="C4" s="65"/>
      <c r="D4" s="65"/>
      <c r="E4" s="65"/>
      <c r="F4" s="65"/>
      <c r="G4" s="65"/>
      <c r="H4" s="65"/>
      <c r="I4" s="65"/>
      <c r="J4" s="65"/>
    </row>
    <row r="5" spans="1:19" ht="26.25" customHeight="1">
      <c r="A5" s="7" t="s">
        <v>38</v>
      </c>
      <c r="B5" s="66" t="s">
        <v>65</v>
      </c>
      <c r="C5" s="67"/>
      <c r="D5" s="67"/>
      <c r="E5" s="67"/>
      <c r="F5" s="67"/>
      <c r="G5" s="67"/>
      <c r="H5" s="67"/>
      <c r="I5" s="67"/>
      <c r="J5" s="67"/>
      <c r="S5" s="9"/>
    </row>
    <row r="6" spans="1:19" ht="26.25" customHeight="1">
      <c r="A6" s="5" t="s">
        <v>39</v>
      </c>
      <c r="B6" s="78"/>
      <c r="C6" s="79"/>
      <c r="D6" s="79"/>
      <c r="E6" s="80" t="s">
        <v>40</v>
      </c>
      <c r="F6" s="81"/>
      <c r="G6" s="82"/>
      <c r="H6" s="83" t="s">
        <v>59</v>
      </c>
      <c r="I6" s="84"/>
      <c r="J6" s="85"/>
    </row>
    <row r="7" spans="1:19" ht="26.25" customHeight="1">
      <c r="A7" s="5" t="s">
        <v>41</v>
      </c>
      <c r="B7" s="86">
        <f>'【装订排序3】工程费用汇总表（输入顺序1）'!C9</f>
        <v>5500000</v>
      </c>
      <c r="C7" s="84"/>
      <c r="D7" s="84"/>
      <c r="E7" s="87" t="s">
        <v>42</v>
      </c>
      <c r="F7" s="88"/>
      <c r="G7" s="89"/>
      <c r="H7" s="86">
        <f>'【装订排序3】工程费用汇总表（输入顺序1）'!C10</f>
        <v>4700000.01</v>
      </c>
      <c r="I7" s="84"/>
      <c r="J7" s="85"/>
    </row>
    <row r="8" spans="1:19" ht="26.25" customHeight="1">
      <c r="A8" s="5" t="s">
        <v>43</v>
      </c>
      <c r="B8" s="75" t="str">
        <f>'【装订排序3】工程费用汇总表（输入顺序1）'!C11</f>
        <v>肆佰柒拾万元壹分</v>
      </c>
      <c r="C8" s="76"/>
      <c r="D8" s="76"/>
      <c r="E8" s="76"/>
      <c r="F8" s="76"/>
      <c r="G8" s="76"/>
      <c r="H8" s="76"/>
      <c r="I8" s="76"/>
      <c r="J8" s="77"/>
    </row>
    <row r="9" spans="1:19" ht="26.25" customHeight="1">
      <c r="A9" s="5" t="s">
        <v>44</v>
      </c>
      <c r="B9" s="68" t="str">
        <f>IF(H7-B7&lt;0,"",H7-B7)</f>
        <v/>
      </c>
      <c r="C9" s="69"/>
      <c r="D9" s="70" t="s">
        <v>45</v>
      </c>
      <c r="E9" s="71"/>
      <c r="F9" s="72">
        <f>IF(H7-B7&gt;0,"",B7-H7)</f>
        <v>799999.99000000022</v>
      </c>
      <c r="G9" s="73"/>
      <c r="H9" s="74"/>
      <c r="I9" s="27" t="s">
        <v>46</v>
      </c>
      <c r="J9" s="8">
        <f>ABS((H7-B7)/B7*100)</f>
        <v>14.545454363636367</v>
      </c>
    </row>
    <row r="10" spans="1:19" ht="123.75" customHeight="1">
      <c r="A10" s="90" t="s">
        <v>67</v>
      </c>
      <c r="B10" s="91"/>
      <c r="C10" s="91"/>
      <c r="D10" s="91"/>
      <c r="E10" s="91"/>
      <c r="F10" s="90" t="s">
        <v>68</v>
      </c>
      <c r="G10" s="91"/>
      <c r="H10" s="91"/>
      <c r="I10" s="91"/>
      <c r="J10" s="91"/>
    </row>
    <row r="11" spans="1:19" ht="123.75" customHeight="1">
      <c r="A11" s="90" t="s">
        <v>76</v>
      </c>
      <c r="B11" s="91"/>
      <c r="C11" s="91"/>
      <c r="D11" s="91"/>
      <c r="E11" s="91"/>
      <c r="F11" s="90" t="s">
        <v>71</v>
      </c>
      <c r="G11" s="91"/>
      <c r="H11" s="91"/>
      <c r="I11" s="91"/>
      <c r="J11" s="91"/>
    </row>
    <row r="12" spans="1:19" ht="165" customHeight="1">
      <c r="A12" s="90" t="s">
        <v>72</v>
      </c>
      <c r="B12" s="92"/>
      <c r="C12" s="93" t="s">
        <v>73</v>
      </c>
      <c r="D12" s="94"/>
      <c r="E12" s="94"/>
      <c r="F12" s="94"/>
      <c r="G12" s="95"/>
      <c r="H12" s="90" t="s">
        <v>74</v>
      </c>
      <c r="I12" s="96"/>
      <c r="J12" s="96"/>
    </row>
    <row r="13" spans="1:19" ht="37.5" customHeight="1">
      <c r="A13" s="101" t="s">
        <v>47</v>
      </c>
      <c r="B13" s="102"/>
      <c r="C13" s="102"/>
      <c r="D13" s="102"/>
      <c r="E13" s="102"/>
      <c r="F13" s="102"/>
      <c r="G13" s="102"/>
      <c r="H13" s="102"/>
      <c r="I13" s="102"/>
      <c r="J13" s="103"/>
    </row>
    <row r="14" spans="1:19" ht="21" customHeight="1">
      <c r="A14" s="104" t="s">
        <v>48</v>
      </c>
      <c r="B14" s="105"/>
      <c r="C14" s="105"/>
      <c r="D14" s="105"/>
      <c r="E14" s="105"/>
      <c r="F14" s="105"/>
      <c r="G14" s="105"/>
      <c r="H14" s="105"/>
      <c r="I14" s="105"/>
      <c r="J14" s="106"/>
    </row>
    <row r="15" spans="1:19" ht="255" customHeight="1">
      <c r="A15" s="107" t="s">
        <v>61</v>
      </c>
      <c r="B15" s="108"/>
      <c r="C15" s="108"/>
      <c r="D15" s="108"/>
      <c r="E15" s="108"/>
      <c r="F15" s="108"/>
      <c r="G15" s="108"/>
      <c r="H15" s="108"/>
      <c r="I15" s="108"/>
      <c r="J15" s="109"/>
    </row>
    <row r="16" spans="1:19" ht="21" customHeight="1">
      <c r="A16" s="104" t="s">
        <v>49</v>
      </c>
      <c r="B16" s="105"/>
      <c r="C16" s="105"/>
      <c r="D16" s="105"/>
      <c r="E16" s="105"/>
      <c r="F16" s="105"/>
      <c r="G16" s="105"/>
      <c r="H16" s="105"/>
      <c r="I16" s="105"/>
      <c r="J16" s="106"/>
    </row>
    <row r="17" spans="1:10" ht="135" customHeight="1">
      <c r="A17" s="110" t="s">
        <v>60</v>
      </c>
      <c r="B17" s="111"/>
      <c r="C17" s="111"/>
      <c r="D17" s="111"/>
      <c r="E17" s="111"/>
      <c r="F17" s="111"/>
      <c r="G17" s="111"/>
      <c r="H17" s="111"/>
      <c r="I17" s="111"/>
      <c r="J17" s="112"/>
    </row>
    <row r="18" spans="1:10" ht="21" customHeight="1">
      <c r="A18" s="113" t="s">
        <v>51</v>
      </c>
      <c r="B18" s="105"/>
      <c r="C18" s="105"/>
      <c r="D18" s="105"/>
      <c r="E18" s="105"/>
      <c r="F18" s="105"/>
      <c r="G18" s="105"/>
      <c r="H18" s="105"/>
      <c r="I18" s="105"/>
      <c r="J18" s="106"/>
    </row>
    <row r="19" spans="1:10" ht="135" customHeight="1">
      <c r="A19" s="97" t="s">
        <v>75</v>
      </c>
      <c r="B19" s="98"/>
      <c r="C19" s="98"/>
      <c r="D19" s="98"/>
      <c r="E19" s="98"/>
      <c r="F19" s="98"/>
      <c r="G19" s="98"/>
      <c r="H19" s="98"/>
      <c r="I19" s="98"/>
      <c r="J19" s="99"/>
    </row>
    <row r="20" spans="1:10" ht="15" customHeight="1">
      <c r="A20" s="100" t="s">
        <v>50</v>
      </c>
      <c r="B20" s="100"/>
      <c r="C20" s="100"/>
      <c r="D20" s="100"/>
      <c r="E20" s="100"/>
      <c r="F20" s="100"/>
      <c r="G20" s="100"/>
      <c r="H20" s="100"/>
      <c r="I20" s="100"/>
      <c r="J20" s="100"/>
    </row>
  </sheetData>
  <sheetProtection formatRows="0" insertColumns="0"/>
  <protectedRanges>
    <protectedRange sqref="A20" name="附件"/>
    <protectedRange sqref="B6" name="建筑面积"/>
    <protectedRange sqref="H6" name="合同价格"/>
    <protectedRange sqref="B4" name="工程地点"/>
    <protectedRange sqref="B5" name="工程内容"/>
    <protectedRange sqref="J15 A15:D15 E15:I15" name="评审依据"/>
    <protectedRange sqref="A17 A19" name="评审说明"/>
  </protectedRanges>
  <mergeCells count="30">
    <mergeCell ref="A19:J19"/>
    <mergeCell ref="A20:J20"/>
    <mergeCell ref="A13:J13"/>
    <mergeCell ref="A14:J14"/>
    <mergeCell ref="A15:J15"/>
    <mergeCell ref="A16:J16"/>
    <mergeCell ref="A17:J17"/>
    <mergeCell ref="A18:J18"/>
    <mergeCell ref="A10:E10"/>
    <mergeCell ref="F10:J10"/>
    <mergeCell ref="A11:E11"/>
    <mergeCell ref="F11:J11"/>
    <mergeCell ref="A12:B12"/>
    <mergeCell ref="C12:G12"/>
    <mergeCell ref="H12:J12"/>
    <mergeCell ref="B9:C9"/>
    <mergeCell ref="D9:E9"/>
    <mergeCell ref="F9:H9"/>
    <mergeCell ref="B8:J8"/>
    <mergeCell ref="B6:D6"/>
    <mergeCell ref="E6:G6"/>
    <mergeCell ref="H6:J6"/>
    <mergeCell ref="B7:D7"/>
    <mergeCell ref="E7:G7"/>
    <mergeCell ref="H7:J7"/>
    <mergeCell ref="A1:J1"/>
    <mergeCell ref="B2:J2"/>
    <mergeCell ref="B3:J3"/>
    <mergeCell ref="B4:J4"/>
    <mergeCell ref="B5:J5"/>
  </mergeCells>
  <phoneticPr fontId="13" type="noConversion"/>
  <printOptions horizontalCentered="1"/>
  <pageMargins left="0.79097222222222219" right="0.75138888888888888" top="0.79097222222222219" bottom="0.79097222222222219" header="0.51180555555555551" footer="0.51180555555555551"/>
  <pageSetup paperSize="9" orientation="portrait"/>
  <headerFooter alignWithMargins="0">
    <oddFooter>&amp;C第 &amp;P 页，共 &amp;N 页</oddFooter>
  </headerFooter>
  <rowBreaks count="1" manualBreakCount="1">
    <brk id="12" max="16383" man="1"/>
  </rowBreak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arrUserId title="说明信息" rangeCreator="" othersAccessPermission="edit"/>
    <arrUserId title="工程名称" rangeCreator="" othersAccessPermission="edit"/>
    <arrUserId title="工程编号" rangeCreator="" othersAccessPermission="edit"/>
    <arrUserId title="项目信息" rangeCreator="" othersAccessPermission="edit"/>
  </rangeList>
  <rangeList sheetStid="10" master="">
    <arrUserId title="日期" rangeCreator="" othersAccessPermission="edit"/>
    <arrUserId title="事项及内容勾选" rangeCreator="" othersAccessPermission="edit"/>
    <arrUserId title="建设单位" rangeCreator="" othersAccessPermission="edit"/>
  </rangeList>
  <rangeList sheetStid="11" master="">
    <arrUserId title="附件" rangeCreator="" othersAccessPermission="edit"/>
    <arrUserId title="建筑面积" rangeCreator="" othersAccessPermission="edit"/>
    <arrUserId title="合同价格" rangeCreator="" othersAccessPermission="edit"/>
    <arrUserId title="工程地点" rangeCreator="" othersAccessPermission="edit"/>
    <arrUserId title="工程内容" rangeCreator="" othersAccessPermission="edit"/>
    <arrUserId title="评审依据" rangeCreator="" othersAccessPermission="edit"/>
    <arrUserId title="评审说明" rangeCreator="" othersAccessPermission="edit"/>
  </rangeList>
</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Macintosh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3</vt:i4>
      </vt:variant>
    </vt:vector>
  </HeadingPairs>
  <TitlesOfParts>
    <vt:vector size="3" baseType="lpstr">
      <vt:lpstr>【装订排序3】工程费用汇总表（输入顺序1）</vt:lpstr>
      <vt:lpstr>【装订排序1】报告封面（输入顺序2）</vt:lpstr>
      <vt:lpstr>【装订排序2】评审情况及结论（输入顺序3）单面打印</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dc:creator>
  <cp:keywords/>
  <dc:description/>
  <cp:lastModifiedBy>黄 金泽（评审）</cp:lastModifiedBy>
  <cp:revision>1</cp:revision>
  <cp:lastPrinted>2023-10-30T02:41:10Z</cp:lastPrinted>
  <dcterms:created xsi:type="dcterms:W3CDTF">2011-02-24T02:22:48Z</dcterms:created>
  <dcterms:modified xsi:type="dcterms:W3CDTF">2024-04-07T03:45:45Z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29760CB2D9F84560A1EAC92FA1912DE8</vt:lpwstr>
  </property>
  <property fmtid="{D5CDD505-2E9C-101B-9397-08002B2CF9AE}" pid="4" name="MSIP_Label_defa4170-0d19-0005-0004-bc88714345d2_Enabled">
    <vt:lpwstr>true</vt:lpwstr>
  </property>
  <property fmtid="{D5CDD505-2E9C-101B-9397-08002B2CF9AE}" pid="5" name="MSIP_Label_defa4170-0d19-0005-0004-bc88714345d2_SetDate">
    <vt:lpwstr>2023-03-05T10:23:45Z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f63391c2-ffdc-464e-a357-ad9931a836ae</vt:lpwstr>
  </property>
  <property fmtid="{D5CDD505-2E9C-101B-9397-08002B2CF9AE}" pid="9" name="MSIP_Label_defa4170-0d19-0005-0004-bc88714345d2_ActionId">
    <vt:lpwstr>f43660da-2f45-4753-95c6-5e6b7b758f1c</vt:lpwstr>
  </property>
  <property fmtid="{D5CDD505-2E9C-101B-9397-08002B2CF9AE}" pid="10" name="MSIP_Label_defa4170-0d19-0005-0004-bc88714345d2_ContentBits">
    <vt:lpwstr>0</vt:lpwstr>
  </property>
</Properties>
</file>